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rdo\Desktop\MUNKA\KTGV_2020\2019_zárszámadás\"/>
    </mc:Choice>
  </mc:AlternateContent>
  <bookViews>
    <workbookView xWindow="0" yWindow="600" windowWidth="20490" windowHeight="10920" activeTab="3"/>
  </bookViews>
  <sheets>
    <sheet name="3.1." sheetId="1" r:id="rId1"/>
    <sheet name="3.2." sheetId="2" r:id="rId2"/>
    <sheet name="3.3." sheetId="3" r:id="rId3"/>
    <sheet name="3.4." sheetId="4" r:id="rId4"/>
  </sheets>
  <definedNames>
    <definedName name="_xlnm.Print_Area" localSheetId="0">'3.1.'!$A$1:$G$55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4" l="1"/>
  <c r="F18" i="4"/>
  <c r="E15" i="4"/>
  <c r="F15" i="4"/>
  <c r="G15" i="4"/>
  <c r="E12" i="4"/>
  <c r="F12" i="4"/>
  <c r="E9" i="4"/>
  <c r="F9" i="4"/>
  <c r="G9" i="4"/>
  <c r="E9" i="3"/>
  <c r="F9" i="3"/>
  <c r="G9" i="3"/>
  <c r="E11" i="2"/>
  <c r="F11" i="2"/>
  <c r="G11" i="2"/>
  <c r="E9" i="2"/>
  <c r="F9" i="2"/>
  <c r="E39" i="1"/>
  <c r="F39" i="1"/>
  <c r="E27" i="1"/>
  <c r="F27" i="1"/>
  <c r="G48" i="1" l="1"/>
  <c r="F33" i="1"/>
  <c r="G27" i="1"/>
  <c r="G8" i="1"/>
  <c r="G33" i="1" l="1"/>
  <c r="F13" i="3" l="1"/>
  <c r="G13" i="3"/>
  <c r="E13" i="3"/>
  <c r="G9" i="2"/>
  <c r="E8" i="1"/>
  <c r="E48" i="1" s="1"/>
  <c r="F8" i="1"/>
  <c r="E30" i="1"/>
  <c r="F30" i="1"/>
  <c r="G30" i="1"/>
  <c r="E36" i="1"/>
  <c r="F36" i="1"/>
  <c r="G36" i="1"/>
  <c r="G39" i="1"/>
  <c r="E42" i="1"/>
  <c r="F42" i="1"/>
  <c r="G42" i="1"/>
  <c r="F48" i="1" l="1"/>
  <c r="G12" i="4"/>
  <c r="G18" i="4" s="1"/>
</calcChain>
</file>

<file path=xl/sharedStrings.xml><?xml version="1.0" encoding="utf-8"?>
<sst xmlns="http://schemas.openxmlformats.org/spreadsheetml/2006/main" count="100" uniqueCount="64">
  <si>
    <t>jegyző</t>
  </si>
  <si>
    <t>polgármester</t>
  </si>
  <si>
    <t>dr. Horváth Zsolt</t>
  </si>
  <si>
    <t xml:space="preserve"> Várai Róbert</t>
  </si>
  <si>
    <t>Összesen</t>
  </si>
  <si>
    <t>Megnevezés</t>
  </si>
  <si>
    <t>Szakfeladat</t>
  </si>
  <si>
    <t xml:space="preserve">  dr. Horváth Zsolt</t>
  </si>
  <si>
    <t>1. Önkormányzati igazgatási tevékenység</t>
  </si>
  <si>
    <t>1.1. Udvari játékok</t>
  </si>
  <si>
    <t>1.1. Orvosi, fogorvosi rendelő, Egészségház szolg.lakás felújítás</t>
  </si>
  <si>
    <t>1.2. Egészségház felújítása</t>
  </si>
  <si>
    <t>1.3. Garázs építés</t>
  </si>
  <si>
    <t>1.4. Településszerkezeti és rendezési terv</t>
  </si>
  <si>
    <t>1.5. Új óvoda rehabilitácis szakmérnöki feladat</t>
  </si>
  <si>
    <t>1.6. Bölcsőde kiviteli terv</t>
  </si>
  <si>
    <t>1.7 Kiszolgáló épület kivitelezése</t>
  </si>
  <si>
    <t>1.8. Múzeum és Tájház kovácsoltvas kerítés</t>
  </si>
  <si>
    <t>1.9. Térfigyelő kamera beszerzés</t>
  </si>
  <si>
    <t>1.10. Esély Otthon eszközbeszerzés</t>
  </si>
  <si>
    <t>2.1 Hótoló lapát beszerzés</t>
  </si>
  <si>
    <t xml:space="preserve">3.1 Védőnői ellátáshoz eszközök beszerzése </t>
  </si>
  <si>
    <t>2. Közművelődési intézmények, közösségi színterek működtetése (082092)</t>
  </si>
  <si>
    <t>2019. évi erdeti előirányzat</t>
  </si>
  <si>
    <t>2019. évi teljesítés</t>
  </si>
  <si>
    <t>1.2. Szúnyogháló beszerzés</t>
  </si>
  <si>
    <t>Baracsi Négy Vándor Óvoda 2019. évi felújítási és felhalmozási kiadások célonként</t>
  </si>
  <si>
    <t>2019. évi eredeti előirányzat</t>
  </si>
  <si>
    <t>2019. évi módosított előirányzat</t>
  </si>
  <si>
    <t>4.1. Router beszerzés</t>
  </si>
  <si>
    <t>1.11. Erdő - facsemete telepítés</t>
  </si>
  <si>
    <t xml:space="preserve">1.12. Földmérés Baracs 980-981 hrsz. </t>
  </si>
  <si>
    <t>1.13. Forgalmi érték meghatározás 980/2 hrsz.</t>
  </si>
  <si>
    <t>1.14. Megalapozó dokumentum elkészítése - Bölcsődei férőhelyek kialakításáról</t>
  </si>
  <si>
    <t>1.11. Utak karbantartása- forgalomtechnikai tükör</t>
  </si>
  <si>
    <t>5.1 Fűnyíró, fűkasza</t>
  </si>
  <si>
    <t>6.1. Hangosító szett Esély Otthon</t>
  </si>
  <si>
    <t>7.1 Szünetmentes tápegység óvoda</t>
  </si>
  <si>
    <t>7.2. Indukciós hurok óvoda</t>
  </si>
  <si>
    <t>7.3. Szivattyú beszerzése óvodához</t>
  </si>
  <si>
    <t>7.4. Óvoda udvari játék (torony)</t>
  </si>
  <si>
    <t>1.12. Szennyvízcsatorna bekötés Tájház</t>
  </si>
  <si>
    <t>1.13. Törzstőke emelés Mezőföldvíz Kft.</t>
  </si>
  <si>
    <t>7. Óvodai nevelés, ellátás működtetési feladatai</t>
  </si>
  <si>
    <t>adatok Ft-ban</t>
  </si>
  <si>
    <t>1. Önkormányzati vagyonnal való gazdálkodás</t>
  </si>
  <si>
    <t>2. Város- és községgazdálkodás</t>
  </si>
  <si>
    <t>3.  Család-és nővédelem</t>
  </si>
  <si>
    <t>4. Önkormányzati jogalkotás</t>
  </si>
  <si>
    <t>5. Hosszabb időtartamú közfoglalkoztatás</t>
  </si>
  <si>
    <t>6. Fiatalok társadalmi integrációját segítő támogatás</t>
  </si>
  <si>
    <t>Várai Róbert</t>
  </si>
  <si>
    <t>1.1. Informatikai eszközbeszerzés</t>
  </si>
  <si>
    <t>1. Óvodai nevelés, ellátás szakmai feladatai</t>
  </si>
  <si>
    <t>Baracs Község Önkormányzata 2019. évi felújítási és felhalmozási kiadásai célonként</t>
  </si>
  <si>
    <t>Baracsi Közös Önkormányzati Hivatal 2019. évi felújítási és felhalmozási kiadásai célonként</t>
  </si>
  <si>
    <t>Baracsi Népjóléti Intézmény 2019. évi felújítási és felhalmozási kiadásai célonként</t>
  </si>
  <si>
    <t>1.1. Mikrohullámú sütő beszerzés</t>
  </si>
  <si>
    <t>1. Család-és gyermekjóléti szolgálat</t>
  </si>
  <si>
    <t>3. Hosszabb időtartamú közfoglalkoztatás</t>
  </si>
  <si>
    <t>2.1 Hűtőszekrény beszerzés</t>
  </si>
  <si>
    <t>3.1. Kerékpár beszerzés</t>
  </si>
  <si>
    <t>Baracs, 2020. május 21.</t>
  </si>
  <si>
    <t>Baracs Község Önkormányzata Polgármestere 4 / 2020. (V. 27.) önkormányzati rendelete a 2019. évi költségvetés végrehajtásáról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</si>
</sst>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3" fontId="0" fillId="0" borderId="0" xfId="0" applyNumberFormat="1" applyFont="1"/>
    <xf numFmtId="3" fontId="0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 wrapText="1"/>
    </xf>
    <xf numFmtId="3" fontId="3" fillId="0" borderId="19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16" fontId="3" fillId="0" borderId="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3" fontId="3" fillId="0" borderId="20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0" fillId="0" borderId="0" xfId="0" applyFont="1" applyAlignment="1">
      <alignment horizontal="left" wrapText="1"/>
    </xf>
    <xf numFmtId="3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3" fillId="0" borderId="10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" fontId="3" fillId="0" borderId="20" xfId="0" applyNumberFormat="1" applyFont="1" applyFill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3" fontId="4" fillId="0" borderId="12" xfId="0" applyNumberFormat="1" applyFont="1" applyFill="1" applyBorder="1" applyAlignment="1">
      <alignment horizontal="right" vertical="center"/>
    </xf>
    <xf numFmtId="16" fontId="3" fillId="0" borderId="13" xfId="0" applyNumberFormat="1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3" fontId="4" fillId="0" borderId="25" xfId="0" applyNumberFormat="1" applyFont="1" applyFill="1" applyBorder="1" applyAlignment="1">
      <alignment horizontal="right" vertical="center"/>
    </xf>
    <xf numFmtId="3" fontId="3" fillId="0" borderId="27" xfId="0" applyNumberFormat="1" applyFont="1" applyFill="1" applyBorder="1" applyAlignment="1">
      <alignment horizontal="right" vertical="center"/>
    </xf>
    <xf numFmtId="3" fontId="3" fillId="0" borderId="26" xfId="0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3" fontId="3" fillId="0" borderId="28" xfId="0" applyNumberFormat="1" applyFont="1" applyFill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 wrapText="1"/>
    </xf>
    <xf numFmtId="16" fontId="3" fillId="0" borderId="11" xfId="0" applyNumberFormat="1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16" fontId="3" fillId="0" borderId="28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view="pageBreakPreview" topLeftCell="A16" zoomScale="60" zoomScaleNormal="100" workbookViewId="0">
      <selection activeCell="A2" sqref="A2:F2"/>
    </sheetView>
  </sheetViews>
  <sheetFormatPr defaultRowHeight="12.75" x14ac:dyDescent="0.2"/>
  <cols>
    <col min="1" max="1" width="10.42578125" customWidth="1"/>
    <col min="2" max="2" width="3.140625" customWidth="1"/>
    <col min="3" max="3" width="10.42578125" hidden="1" customWidth="1"/>
    <col min="4" max="4" width="36.5703125" customWidth="1"/>
    <col min="5" max="7" width="16.7109375" customWidth="1"/>
    <col min="9" max="9" width="12.42578125" customWidth="1"/>
  </cols>
  <sheetData>
    <row r="1" spans="1:10" s="37" customFormat="1" ht="39" customHeight="1" x14ac:dyDescent="0.2">
      <c r="A1" s="87" t="s">
        <v>63</v>
      </c>
      <c r="B1" s="87"/>
      <c r="C1" s="87"/>
      <c r="D1" s="87"/>
      <c r="E1" s="87"/>
      <c r="F1" s="87"/>
      <c r="G1" s="87"/>
      <c r="H1" s="59"/>
      <c r="I1" s="59"/>
      <c r="J1" s="59"/>
    </row>
    <row r="2" spans="1:10" s="37" customFormat="1" ht="12.75" customHeight="1" x14ac:dyDescent="0.2">
      <c r="A2" s="75"/>
      <c r="B2" s="76"/>
      <c r="C2" s="76"/>
      <c r="D2" s="76"/>
      <c r="E2" s="76"/>
      <c r="F2" s="76"/>
      <c r="G2" s="38"/>
      <c r="H2" s="38"/>
      <c r="I2" s="38"/>
      <c r="J2" s="38"/>
    </row>
    <row r="3" spans="1:10" s="37" customFormat="1" x14ac:dyDescent="0.2">
      <c r="A3" s="3"/>
    </row>
    <row r="4" spans="1:10" ht="25.5" customHeight="1" x14ac:dyDescent="0.2">
      <c r="A4" s="83" t="s">
        <v>54</v>
      </c>
      <c r="B4" s="83"/>
      <c r="C4" s="83"/>
      <c r="D4" s="83"/>
      <c r="E4" s="83"/>
      <c r="F4" s="83"/>
      <c r="G4" s="83"/>
    </row>
    <row r="6" spans="1:10" ht="12.75" customHeight="1" thickBot="1" x14ac:dyDescent="0.25">
      <c r="A6" s="1"/>
      <c r="B6" s="1"/>
      <c r="C6" s="1"/>
      <c r="D6" s="1"/>
      <c r="E6" s="1"/>
      <c r="F6" s="1"/>
      <c r="G6" s="36" t="s">
        <v>44</v>
      </c>
    </row>
    <row r="7" spans="1:10" ht="39" thickBot="1" x14ac:dyDescent="0.25">
      <c r="A7" s="84" t="s">
        <v>6</v>
      </c>
      <c r="B7" s="84"/>
      <c r="C7" s="84"/>
      <c r="D7" s="35" t="s">
        <v>5</v>
      </c>
      <c r="E7" s="34" t="s">
        <v>27</v>
      </c>
      <c r="F7" s="34" t="s">
        <v>28</v>
      </c>
      <c r="G7" s="34" t="s">
        <v>24</v>
      </c>
    </row>
    <row r="8" spans="1:10" ht="14.25" customHeight="1" thickBot="1" x14ac:dyDescent="0.25">
      <c r="A8" s="85" t="s">
        <v>45</v>
      </c>
      <c r="B8" s="86"/>
      <c r="C8" s="86"/>
      <c r="D8" s="86"/>
      <c r="E8" s="33">
        <f>SUM(E9:E25)</f>
        <v>25515292</v>
      </c>
      <c r="F8" s="33">
        <f>SUM(F9:F25)</f>
        <v>42919844</v>
      </c>
      <c r="G8" s="33">
        <f>SUM(G9:G25)</f>
        <v>45085602</v>
      </c>
    </row>
    <row r="9" spans="1:10" ht="25.5" x14ac:dyDescent="0.2">
      <c r="A9" s="28"/>
      <c r="B9" s="28"/>
      <c r="C9" s="30"/>
      <c r="D9" s="51" t="s">
        <v>10</v>
      </c>
      <c r="E9" s="31">
        <v>0</v>
      </c>
      <c r="F9" s="31">
        <v>463665</v>
      </c>
      <c r="G9" s="31">
        <v>463665</v>
      </c>
    </row>
    <row r="10" spans="1:10" x14ac:dyDescent="0.2">
      <c r="A10" s="28"/>
      <c r="B10" s="28"/>
      <c r="C10" s="30"/>
      <c r="D10" s="12" t="s">
        <v>11</v>
      </c>
      <c r="E10" s="11">
        <v>18727592</v>
      </c>
      <c r="F10" s="11">
        <v>18727592</v>
      </c>
      <c r="G10" s="11">
        <v>18727592</v>
      </c>
    </row>
    <row r="11" spans="1:10" x14ac:dyDescent="0.2">
      <c r="A11" s="28"/>
      <c r="B11" s="28"/>
      <c r="C11" s="30"/>
      <c r="D11" s="12" t="s">
        <v>12</v>
      </c>
      <c r="E11" s="11">
        <v>0</v>
      </c>
      <c r="F11" s="11">
        <v>0</v>
      </c>
      <c r="G11" s="11">
        <v>213950</v>
      </c>
    </row>
    <row r="12" spans="1:10" x14ac:dyDescent="0.2">
      <c r="A12" s="28"/>
      <c r="B12" s="28"/>
      <c r="C12" s="30"/>
      <c r="D12" s="29" t="s">
        <v>13</v>
      </c>
      <c r="E12" s="11">
        <v>5067700</v>
      </c>
      <c r="F12" s="11">
        <v>5067700</v>
      </c>
      <c r="G12" s="11">
        <v>5067700</v>
      </c>
    </row>
    <row r="13" spans="1:10" ht="25.5" x14ac:dyDescent="0.2">
      <c r="A13" s="28"/>
      <c r="B13" s="28"/>
      <c r="C13" s="30"/>
      <c r="D13" s="29" t="s">
        <v>14</v>
      </c>
      <c r="E13" s="11">
        <v>0</v>
      </c>
      <c r="F13" s="11">
        <v>75000</v>
      </c>
      <c r="G13" s="11">
        <v>75000</v>
      </c>
    </row>
    <row r="14" spans="1:10" x14ac:dyDescent="0.2">
      <c r="A14" s="28"/>
      <c r="B14" s="28"/>
      <c r="C14" s="30"/>
      <c r="D14" s="29" t="s">
        <v>15</v>
      </c>
      <c r="E14" s="11">
        <v>0</v>
      </c>
      <c r="F14" s="11">
        <v>4381500</v>
      </c>
      <c r="G14" s="11">
        <v>4381500</v>
      </c>
    </row>
    <row r="15" spans="1:10" x14ac:dyDescent="0.2">
      <c r="A15" s="28"/>
      <c r="B15" s="28"/>
      <c r="C15" s="30"/>
      <c r="D15" s="29" t="s">
        <v>16</v>
      </c>
      <c r="E15" s="11">
        <v>0</v>
      </c>
      <c r="F15" s="11">
        <v>12109997</v>
      </c>
      <c r="G15" s="11">
        <v>12109997</v>
      </c>
    </row>
    <row r="16" spans="1:10" x14ac:dyDescent="0.2">
      <c r="A16" s="28"/>
      <c r="B16" s="28"/>
      <c r="C16" s="30"/>
      <c r="D16" s="29" t="s">
        <v>17</v>
      </c>
      <c r="E16" s="11">
        <v>0</v>
      </c>
      <c r="F16" s="11">
        <v>0</v>
      </c>
      <c r="G16" s="11">
        <v>607843</v>
      </c>
    </row>
    <row r="17" spans="1:7" x14ac:dyDescent="0.2">
      <c r="A17" s="28"/>
      <c r="B17" s="28"/>
      <c r="C17" s="28"/>
      <c r="D17" s="29" t="s">
        <v>18</v>
      </c>
      <c r="E17" s="11">
        <v>0</v>
      </c>
      <c r="F17" s="11">
        <v>0</v>
      </c>
      <c r="G17" s="11">
        <v>154775</v>
      </c>
    </row>
    <row r="18" spans="1:7" x14ac:dyDescent="0.2">
      <c r="A18" s="28"/>
      <c r="B18" s="28"/>
      <c r="C18" s="28"/>
      <c r="D18" s="29" t="s">
        <v>19</v>
      </c>
      <c r="E18" s="11">
        <v>0</v>
      </c>
      <c r="F18" s="11">
        <v>183890</v>
      </c>
      <c r="G18" s="11">
        <v>183890</v>
      </c>
    </row>
    <row r="19" spans="1:7" x14ac:dyDescent="0.2">
      <c r="A19" s="28"/>
      <c r="B19" s="28"/>
      <c r="C19" s="28"/>
      <c r="D19" s="29" t="s">
        <v>30</v>
      </c>
      <c r="E19" s="11">
        <v>0</v>
      </c>
      <c r="F19" s="11">
        <v>0</v>
      </c>
      <c r="G19" s="11">
        <v>438912</v>
      </c>
    </row>
    <row r="20" spans="1:7" x14ac:dyDescent="0.2">
      <c r="A20" s="28"/>
      <c r="B20" s="28"/>
      <c r="C20" s="28"/>
      <c r="D20" s="29" t="s">
        <v>31</v>
      </c>
      <c r="E20" s="11">
        <v>0</v>
      </c>
      <c r="F20" s="11">
        <v>0</v>
      </c>
      <c r="G20" s="11">
        <v>120000</v>
      </c>
    </row>
    <row r="21" spans="1:7" ht="25.5" x14ac:dyDescent="0.2">
      <c r="A21" s="28"/>
      <c r="B21" s="28"/>
      <c r="C21" s="28"/>
      <c r="D21" s="29" t="s">
        <v>32</v>
      </c>
      <c r="E21" s="11">
        <v>0</v>
      </c>
      <c r="F21" s="11">
        <v>0</v>
      </c>
      <c r="G21" s="11">
        <v>44450</v>
      </c>
    </row>
    <row r="22" spans="1:7" ht="25.5" x14ac:dyDescent="0.2">
      <c r="A22" s="28"/>
      <c r="B22" s="28"/>
      <c r="C22" s="28"/>
      <c r="D22" s="29" t="s">
        <v>33</v>
      </c>
      <c r="E22" s="11">
        <v>0</v>
      </c>
      <c r="F22" s="11">
        <v>190500</v>
      </c>
      <c r="G22" s="11">
        <v>190500</v>
      </c>
    </row>
    <row r="23" spans="1:7" ht="25.5" x14ac:dyDescent="0.2">
      <c r="A23" s="28"/>
      <c r="B23" s="28"/>
      <c r="C23" s="28"/>
      <c r="D23" s="29" t="s">
        <v>34</v>
      </c>
      <c r="E23" s="11">
        <v>0</v>
      </c>
      <c r="F23" s="11">
        <v>0</v>
      </c>
      <c r="G23" s="11">
        <v>185778</v>
      </c>
    </row>
    <row r="24" spans="1:7" x14ac:dyDescent="0.2">
      <c r="A24" s="28"/>
      <c r="B24" s="28"/>
      <c r="C24" s="28"/>
      <c r="D24" s="29" t="s">
        <v>41</v>
      </c>
      <c r="E24" s="11">
        <v>0</v>
      </c>
      <c r="F24" s="11">
        <v>0</v>
      </c>
      <c r="G24" s="11">
        <v>400050</v>
      </c>
    </row>
    <row r="25" spans="1:7" x14ac:dyDescent="0.2">
      <c r="A25" s="28"/>
      <c r="B25" s="28"/>
      <c r="C25" s="28"/>
      <c r="D25" s="29" t="s">
        <v>42</v>
      </c>
      <c r="E25" s="11">
        <v>1720000</v>
      </c>
      <c r="F25" s="11">
        <v>1720000</v>
      </c>
      <c r="G25" s="11">
        <v>1720000</v>
      </c>
    </row>
    <row r="26" spans="1:7" ht="13.5" thickBot="1" x14ac:dyDescent="0.25">
      <c r="A26" s="28"/>
      <c r="B26" s="28"/>
      <c r="C26" s="28"/>
      <c r="D26" s="62"/>
      <c r="E26" s="24"/>
      <c r="F26" s="24"/>
      <c r="G26" s="24"/>
    </row>
    <row r="27" spans="1:7" ht="13.5" thickBot="1" x14ac:dyDescent="0.25">
      <c r="A27" s="77" t="s">
        <v>46</v>
      </c>
      <c r="B27" s="78"/>
      <c r="C27" s="78"/>
      <c r="D27" s="79"/>
      <c r="E27" s="64">
        <f t="shared" ref="E27:F27" si="0">SUM(E28)</f>
        <v>0</v>
      </c>
      <c r="F27" s="64">
        <f t="shared" si="0"/>
        <v>820420</v>
      </c>
      <c r="G27" s="64">
        <f>SUM(G28)</f>
        <v>820420</v>
      </c>
    </row>
    <row r="28" spans="1:7" x14ac:dyDescent="0.2">
      <c r="A28" s="13"/>
      <c r="B28" s="13"/>
      <c r="C28" s="13"/>
      <c r="D28" s="12" t="s">
        <v>20</v>
      </c>
      <c r="E28" s="11">
        <v>0</v>
      </c>
      <c r="F28" s="11">
        <v>820420</v>
      </c>
      <c r="G28" s="11">
        <v>820420</v>
      </c>
    </row>
    <row r="29" spans="1:7" ht="13.5" thickBot="1" x14ac:dyDescent="0.25">
      <c r="A29" s="13"/>
      <c r="B29" s="13"/>
      <c r="C29" s="13"/>
      <c r="D29" s="63"/>
      <c r="E29" s="24"/>
      <c r="F29" s="24"/>
      <c r="G29" s="24"/>
    </row>
    <row r="30" spans="1:7" ht="13.5" thickBot="1" x14ac:dyDescent="0.25">
      <c r="A30" s="77" t="s">
        <v>47</v>
      </c>
      <c r="B30" s="78"/>
      <c r="C30" s="78"/>
      <c r="D30" s="79"/>
      <c r="E30" s="64">
        <f>SUM(E31:E31)</f>
        <v>0</v>
      </c>
      <c r="F30" s="64">
        <f>SUM(F31:F31)</f>
        <v>426825</v>
      </c>
      <c r="G30" s="64">
        <f>+G31</f>
        <v>426825</v>
      </c>
    </row>
    <row r="31" spans="1:7" x14ac:dyDescent="0.2">
      <c r="A31" s="13"/>
      <c r="B31" s="13"/>
      <c r="C31" s="19"/>
      <c r="D31" s="12" t="s">
        <v>21</v>
      </c>
      <c r="E31" s="11">
        <v>0</v>
      </c>
      <c r="F31" s="11">
        <v>426825</v>
      </c>
      <c r="G31" s="11">
        <v>426825</v>
      </c>
    </row>
    <row r="32" spans="1:7" ht="13.5" thickBot="1" x14ac:dyDescent="0.25">
      <c r="A32" s="13"/>
      <c r="B32" s="13"/>
      <c r="C32" s="13"/>
      <c r="D32" s="19"/>
      <c r="E32" s="48"/>
      <c r="F32" s="48"/>
      <c r="G32" s="48"/>
    </row>
    <row r="33" spans="1:7" ht="13.5" thickBot="1" x14ac:dyDescent="0.25">
      <c r="A33" s="77" t="s">
        <v>48</v>
      </c>
      <c r="B33" s="78"/>
      <c r="C33" s="78"/>
      <c r="D33" s="89"/>
      <c r="E33" s="18">
        <v>0</v>
      </c>
      <c r="F33" s="18">
        <f>SUM(F34)</f>
        <v>15000</v>
      </c>
      <c r="G33" s="18">
        <f>SUM(G34)</f>
        <v>15000</v>
      </c>
    </row>
    <row r="34" spans="1:7" x14ac:dyDescent="0.2">
      <c r="A34" s="22"/>
      <c r="B34" s="22"/>
      <c r="C34" s="22"/>
      <c r="D34" s="15" t="s">
        <v>29</v>
      </c>
      <c r="E34" s="65">
        <v>0</v>
      </c>
      <c r="F34" s="27">
        <v>15000</v>
      </c>
      <c r="G34" s="66">
        <v>15000</v>
      </c>
    </row>
    <row r="35" spans="1:7" ht="13.5" thickBot="1" x14ac:dyDescent="0.25">
      <c r="A35" s="22"/>
      <c r="B35" s="22"/>
      <c r="C35" s="22"/>
      <c r="D35" s="67"/>
      <c r="E35" s="68"/>
      <c r="F35" s="68"/>
      <c r="G35" s="68"/>
    </row>
    <row r="36" spans="1:7" ht="13.5" thickBot="1" x14ac:dyDescent="0.25">
      <c r="A36" s="80" t="s">
        <v>49</v>
      </c>
      <c r="B36" s="81"/>
      <c r="C36" s="81"/>
      <c r="D36" s="82"/>
      <c r="E36" s="61">
        <f>+E37</f>
        <v>219900</v>
      </c>
      <c r="F36" s="61">
        <f>+F37</f>
        <v>219900</v>
      </c>
      <c r="G36" s="61">
        <f>+G37</f>
        <v>219900</v>
      </c>
    </row>
    <row r="37" spans="1:7" ht="14.25" customHeight="1" x14ac:dyDescent="0.2">
      <c r="A37" s="20"/>
      <c r="B37" s="13"/>
      <c r="C37" s="19"/>
      <c r="D37" s="15" t="s">
        <v>35</v>
      </c>
      <c r="E37" s="65">
        <v>219900</v>
      </c>
      <c r="F37" s="14">
        <v>219900</v>
      </c>
      <c r="G37" s="14">
        <v>219900</v>
      </c>
    </row>
    <row r="38" spans="1:7" ht="14.25" customHeight="1" thickBot="1" x14ac:dyDescent="0.25">
      <c r="A38" s="13"/>
      <c r="B38" s="13"/>
      <c r="C38" s="13"/>
      <c r="D38" s="67"/>
      <c r="E38" s="68"/>
      <c r="F38" s="68"/>
      <c r="G38" s="68"/>
    </row>
    <row r="39" spans="1:7" ht="13.5" thickBot="1" x14ac:dyDescent="0.25">
      <c r="A39" s="80" t="s">
        <v>50</v>
      </c>
      <c r="B39" s="81"/>
      <c r="C39" s="81"/>
      <c r="D39" s="82"/>
      <c r="E39" s="61">
        <f t="shared" ref="E39:F39" si="1">SUM(E40:E40)</f>
        <v>203035</v>
      </c>
      <c r="F39" s="61">
        <f t="shared" si="1"/>
        <v>203035</v>
      </c>
      <c r="G39" s="61">
        <f>SUM(G40:G40)</f>
        <v>250470</v>
      </c>
    </row>
    <row r="40" spans="1:7" x14ac:dyDescent="0.2">
      <c r="A40" s="22"/>
      <c r="B40" s="22"/>
      <c r="C40" s="21"/>
      <c r="D40" s="15" t="s">
        <v>36</v>
      </c>
      <c r="E40" s="14">
        <v>203035</v>
      </c>
      <c r="F40" s="14">
        <v>203035</v>
      </c>
      <c r="G40" s="14">
        <v>250470</v>
      </c>
    </row>
    <row r="41" spans="1:7" ht="13.5" thickBot="1" x14ac:dyDescent="0.25">
      <c r="A41" s="22"/>
      <c r="B41" s="22"/>
      <c r="C41" s="22"/>
      <c r="D41" s="67"/>
      <c r="E41" s="68"/>
      <c r="F41" s="68"/>
      <c r="G41" s="68"/>
    </row>
    <row r="42" spans="1:7" ht="13.5" thickBot="1" x14ac:dyDescent="0.25">
      <c r="A42" s="80" t="s">
        <v>43</v>
      </c>
      <c r="B42" s="81"/>
      <c r="C42" s="81"/>
      <c r="D42" s="82"/>
      <c r="E42" s="61">
        <f>+E43</f>
        <v>0</v>
      </c>
      <c r="F42" s="61">
        <f>+F43</f>
        <v>48260</v>
      </c>
      <c r="G42" s="61">
        <f>SUM(G43:G46)</f>
        <v>1412718</v>
      </c>
    </row>
    <row r="43" spans="1:7" x14ac:dyDescent="0.2">
      <c r="A43" s="17"/>
      <c r="B43" s="16"/>
      <c r="C43" s="16"/>
      <c r="D43" s="15" t="s">
        <v>37</v>
      </c>
      <c r="E43" s="14">
        <v>0</v>
      </c>
      <c r="F43" s="14">
        <v>48260</v>
      </c>
      <c r="G43" s="14">
        <v>48260</v>
      </c>
    </row>
    <row r="44" spans="1:7" x14ac:dyDescent="0.2">
      <c r="A44" s="13"/>
      <c r="B44" s="13"/>
      <c r="C44" s="13"/>
      <c r="D44" s="12" t="s">
        <v>38</v>
      </c>
      <c r="E44" s="11">
        <v>0</v>
      </c>
      <c r="F44" s="11">
        <v>93345</v>
      </c>
      <c r="G44" s="11">
        <v>93345</v>
      </c>
    </row>
    <row r="45" spans="1:7" x14ac:dyDescent="0.2">
      <c r="A45" s="13"/>
      <c r="B45" s="13"/>
      <c r="C45" s="13"/>
      <c r="D45" s="12" t="s">
        <v>39</v>
      </c>
      <c r="E45" s="11">
        <v>0</v>
      </c>
      <c r="F45" s="11">
        <v>0</v>
      </c>
      <c r="G45" s="11">
        <v>159990</v>
      </c>
    </row>
    <row r="46" spans="1:7" x14ac:dyDescent="0.2">
      <c r="A46" s="13"/>
      <c r="B46" s="13"/>
      <c r="C46" s="13"/>
      <c r="D46" s="26" t="s">
        <v>40</v>
      </c>
      <c r="E46" s="25">
        <v>0</v>
      </c>
      <c r="F46" s="25">
        <v>1111123</v>
      </c>
      <c r="G46" s="11">
        <v>1111123</v>
      </c>
    </row>
    <row r="47" spans="1:7" ht="13.5" thickBot="1" x14ac:dyDescent="0.25">
      <c r="A47" s="13"/>
      <c r="B47" s="13"/>
      <c r="C47" s="13"/>
      <c r="D47" s="67"/>
      <c r="E47" s="68"/>
      <c r="F47" s="68"/>
      <c r="G47" s="68"/>
    </row>
    <row r="48" spans="1:7" ht="16.5" thickBot="1" x14ac:dyDescent="0.25">
      <c r="A48" s="90" t="s">
        <v>4</v>
      </c>
      <c r="B48" s="91"/>
      <c r="C48" s="91"/>
      <c r="D48" s="92"/>
      <c r="E48" s="54">
        <f>SUM(E8+E34)</f>
        <v>25515292</v>
      </c>
      <c r="F48" s="54">
        <f>SUM(F8+F30+F33+F36+F39+F42+F27)</f>
        <v>44653284</v>
      </c>
      <c r="G48" s="54">
        <f>SUM(G8+G27+G30+G33+G36+G39+G42)</f>
        <v>48230935</v>
      </c>
    </row>
    <row r="49" spans="1:7" ht="9.75" customHeight="1" x14ac:dyDescent="0.2">
      <c r="A49" s="9"/>
      <c r="B49" s="9"/>
      <c r="C49" s="9"/>
      <c r="D49" s="9"/>
      <c r="E49" s="8"/>
      <c r="F49" s="8"/>
      <c r="G49" s="8"/>
    </row>
    <row r="50" spans="1:7" x14ac:dyDescent="0.2">
      <c r="A50" s="5" t="s">
        <v>62</v>
      </c>
      <c r="B50" s="5"/>
      <c r="C50" s="7"/>
      <c r="D50" s="7"/>
      <c r="E50" s="3"/>
      <c r="F50" s="3"/>
      <c r="G50" s="3"/>
    </row>
    <row r="51" spans="1:7" ht="6.75" customHeight="1" x14ac:dyDescent="0.2">
      <c r="A51" s="5"/>
      <c r="B51" s="5"/>
      <c r="C51" s="7"/>
      <c r="D51" s="7"/>
      <c r="E51" s="3"/>
      <c r="F51" s="3"/>
      <c r="G51" s="3"/>
    </row>
    <row r="52" spans="1:7" x14ac:dyDescent="0.2">
      <c r="A52" s="5"/>
      <c r="B52" s="5"/>
      <c r="C52" s="7"/>
      <c r="D52" s="7"/>
      <c r="E52" s="3"/>
      <c r="F52" s="6"/>
      <c r="G52" s="3"/>
    </row>
    <row r="53" spans="1:7" x14ac:dyDescent="0.2">
      <c r="A53" s="5"/>
      <c r="B53" s="5"/>
      <c r="C53" s="5"/>
      <c r="D53" s="41" t="s">
        <v>51</v>
      </c>
      <c r="F53" s="4" t="s">
        <v>2</v>
      </c>
      <c r="G53" s="3"/>
    </row>
    <row r="54" spans="1:7" x14ac:dyDescent="0.2">
      <c r="A54" s="5"/>
      <c r="B54" s="5"/>
      <c r="C54" s="5"/>
      <c r="D54" s="39" t="s">
        <v>1</v>
      </c>
      <c r="F54" s="4" t="s">
        <v>0</v>
      </c>
      <c r="G54" s="3"/>
    </row>
    <row r="55" spans="1:7" x14ac:dyDescent="0.2">
      <c r="A55" s="1"/>
      <c r="B55" s="1"/>
      <c r="C55" s="1"/>
      <c r="D55" s="2"/>
      <c r="E55" s="88"/>
      <c r="F55" s="88"/>
      <c r="G55" s="88"/>
    </row>
    <row r="56" spans="1:7" x14ac:dyDescent="0.2">
      <c r="A56" s="1"/>
      <c r="B56" s="1"/>
      <c r="C56" s="1"/>
      <c r="D56" s="1"/>
      <c r="E56" s="1"/>
      <c r="F56" s="1"/>
      <c r="G56" s="1"/>
    </row>
    <row r="57" spans="1:7" x14ac:dyDescent="0.2">
      <c r="A57" s="1"/>
      <c r="B57" s="1"/>
      <c r="C57" s="1"/>
      <c r="D57" s="1"/>
      <c r="E57" s="1"/>
      <c r="F57" s="1"/>
      <c r="G57" s="1"/>
    </row>
    <row r="58" spans="1:7" x14ac:dyDescent="0.2">
      <c r="A58" s="1"/>
      <c r="B58" s="1"/>
      <c r="C58" s="1"/>
      <c r="D58" s="1"/>
      <c r="E58" s="1"/>
      <c r="F58" s="1"/>
      <c r="G58" s="1"/>
    </row>
    <row r="59" spans="1:7" x14ac:dyDescent="0.2">
      <c r="A59" s="1"/>
      <c r="B59" s="1"/>
      <c r="C59" s="1"/>
      <c r="D59" s="1"/>
      <c r="E59" s="1"/>
      <c r="F59" s="1"/>
      <c r="G59" s="1"/>
    </row>
  </sheetData>
  <mergeCells count="13">
    <mergeCell ref="A1:G1"/>
    <mergeCell ref="E55:G55"/>
    <mergeCell ref="A39:D39"/>
    <mergeCell ref="A42:D42"/>
    <mergeCell ref="A33:D33"/>
    <mergeCell ref="A48:D48"/>
    <mergeCell ref="A2:F2"/>
    <mergeCell ref="A27:D27"/>
    <mergeCell ref="A30:D30"/>
    <mergeCell ref="A36:D36"/>
    <mergeCell ref="A4:G4"/>
    <mergeCell ref="A7:C7"/>
    <mergeCell ref="A8:D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Header>&amp;L3. melléklet - 1. cím&amp;R&amp;A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="60" zoomScaleNormal="100" workbookViewId="0">
      <selection activeCell="A15" sqref="A15"/>
    </sheetView>
  </sheetViews>
  <sheetFormatPr defaultRowHeight="12.75" x14ac:dyDescent="0.2"/>
  <cols>
    <col min="2" max="2" width="3.42578125" customWidth="1"/>
    <col min="3" max="3" width="10.42578125" hidden="1" customWidth="1"/>
    <col min="4" max="4" width="39.140625" customWidth="1"/>
    <col min="5" max="7" width="15.7109375" customWidth="1"/>
  </cols>
  <sheetData>
    <row r="1" spans="1:10" s="37" customFormat="1" ht="36.75" customHeight="1" x14ac:dyDescent="0.2">
      <c r="A1" s="87" t="s">
        <v>63</v>
      </c>
      <c r="B1" s="87"/>
      <c r="C1" s="87"/>
      <c r="D1" s="87"/>
      <c r="E1" s="87"/>
      <c r="F1" s="87"/>
      <c r="G1" s="87"/>
      <c r="H1" s="60"/>
      <c r="I1" s="60"/>
      <c r="J1" s="60"/>
    </row>
    <row r="2" spans="1:10" s="37" customFormat="1" ht="12.75" customHeight="1" x14ac:dyDescent="0.2">
      <c r="A2" s="76"/>
      <c r="B2" s="76"/>
      <c r="C2" s="76"/>
      <c r="D2" s="76"/>
      <c r="E2" s="76"/>
      <c r="F2" s="76"/>
      <c r="G2" s="38"/>
      <c r="H2" s="38"/>
      <c r="I2" s="38"/>
      <c r="J2" s="38"/>
    </row>
    <row r="3" spans="1:10" s="37" customFormat="1" x14ac:dyDescent="0.2">
      <c r="A3" s="3"/>
    </row>
    <row r="4" spans="1:10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83" t="s">
        <v>55</v>
      </c>
      <c r="B5" s="83"/>
      <c r="C5" s="83"/>
      <c r="D5" s="83"/>
      <c r="E5" s="83"/>
      <c r="F5" s="83"/>
      <c r="G5" s="83"/>
    </row>
    <row r="6" spans="1:10" x14ac:dyDescent="0.2">
      <c r="A6" s="47"/>
      <c r="B6" s="47"/>
      <c r="C6" s="1"/>
      <c r="D6" s="1"/>
      <c r="E6" s="1"/>
      <c r="F6" s="1"/>
      <c r="G6" s="1"/>
    </row>
    <row r="7" spans="1:10" ht="13.5" thickBot="1" x14ac:dyDescent="0.25">
      <c r="A7" s="1"/>
      <c r="B7" s="1"/>
      <c r="C7" s="1"/>
      <c r="D7" s="1"/>
      <c r="E7" s="1"/>
      <c r="F7" s="1"/>
      <c r="G7" s="36" t="s">
        <v>44</v>
      </c>
    </row>
    <row r="8" spans="1:10" ht="39" thickBot="1" x14ac:dyDescent="0.25">
      <c r="A8" s="84" t="s">
        <v>6</v>
      </c>
      <c r="B8" s="84"/>
      <c r="C8" s="84"/>
      <c r="D8" s="35" t="s">
        <v>5</v>
      </c>
      <c r="E8" s="34" t="s">
        <v>23</v>
      </c>
      <c r="F8" s="34" t="s">
        <v>28</v>
      </c>
      <c r="G8" s="34" t="s">
        <v>24</v>
      </c>
    </row>
    <row r="9" spans="1:10" ht="13.5" thickBot="1" x14ac:dyDescent="0.25">
      <c r="A9" s="85" t="s">
        <v>8</v>
      </c>
      <c r="B9" s="86"/>
      <c r="C9" s="86"/>
      <c r="D9" s="86"/>
      <c r="E9" s="33">
        <f t="shared" ref="E9:F9" si="0">SUM(E10:E10)</f>
        <v>0</v>
      </c>
      <c r="F9" s="33">
        <f t="shared" si="0"/>
        <v>475491</v>
      </c>
      <c r="G9" s="33">
        <f>SUM(G10:G10)</f>
        <v>475491</v>
      </c>
    </row>
    <row r="10" spans="1:10" ht="13.5" thickBot="1" x14ac:dyDescent="0.25">
      <c r="A10" s="93"/>
      <c r="B10" s="94"/>
      <c r="C10" s="95"/>
      <c r="D10" s="32" t="s">
        <v>52</v>
      </c>
      <c r="E10" s="31">
        <v>0</v>
      </c>
      <c r="F10" s="31">
        <v>475491</v>
      </c>
      <c r="G10" s="31">
        <v>475491</v>
      </c>
    </row>
    <row r="11" spans="1:10" ht="16.5" thickBot="1" x14ac:dyDescent="0.25">
      <c r="A11" s="90" t="s">
        <v>4</v>
      </c>
      <c r="B11" s="91"/>
      <c r="C11" s="91"/>
      <c r="D11" s="96"/>
      <c r="E11" s="10">
        <f t="shared" ref="E11:F11" si="1">SUM(E9)</f>
        <v>0</v>
      </c>
      <c r="F11" s="10">
        <f t="shared" si="1"/>
        <v>475491</v>
      </c>
      <c r="G11" s="10">
        <f>SUM(G9)</f>
        <v>475491</v>
      </c>
    </row>
    <row r="12" spans="1:10" x14ac:dyDescent="0.2">
      <c r="A12" s="1"/>
      <c r="B12" s="1"/>
      <c r="C12" s="1"/>
      <c r="D12" s="1"/>
      <c r="E12" s="42"/>
      <c r="F12" s="43"/>
      <c r="G12" s="43"/>
    </row>
    <row r="13" spans="1:10" x14ac:dyDescent="0.2">
      <c r="A13" s="1"/>
      <c r="B13" s="1"/>
      <c r="C13" s="1"/>
      <c r="D13" s="1"/>
      <c r="E13" s="42"/>
      <c r="F13" s="42"/>
      <c r="G13" s="23"/>
    </row>
    <row r="14" spans="1:10" x14ac:dyDescent="0.2">
      <c r="A14" s="1" t="s">
        <v>62</v>
      </c>
      <c r="B14" s="5"/>
      <c r="C14" s="7"/>
      <c r="D14" s="7"/>
      <c r="E14" s="3"/>
      <c r="F14" s="3"/>
      <c r="G14" s="3"/>
    </row>
    <row r="15" spans="1:10" x14ac:dyDescent="0.2">
      <c r="A15" s="5"/>
      <c r="B15" s="5"/>
      <c r="C15" s="7"/>
      <c r="D15" s="7"/>
      <c r="E15" s="3"/>
      <c r="F15" s="3"/>
      <c r="G15" s="3"/>
    </row>
    <row r="16" spans="1:10" x14ac:dyDescent="0.2">
      <c r="A16" s="5"/>
      <c r="B16" s="5"/>
      <c r="C16" s="7"/>
      <c r="D16" s="7"/>
      <c r="E16" s="3"/>
      <c r="F16" s="3"/>
      <c r="G16" s="3"/>
    </row>
    <row r="17" spans="1:7" x14ac:dyDescent="0.2">
      <c r="A17" s="5"/>
      <c r="B17" s="5"/>
      <c r="C17" s="7"/>
      <c r="D17" s="7"/>
      <c r="E17" s="3"/>
      <c r="F17" s="3"/>
      <c r="G17" s="3"/>
    </row>
    <row r="18" spans="1:7" x14ac:dyDescent="0.2">
      <c r="A18" s="5"/>
      <c r="B18" s="5"/>
      <c r="C18" s="5"/>
      <c r="D18" s="41" t="s">
        <v>3</v>
      </c>
      <c r="F18" s="56" t="s">
        <v>7</v>
      </c>
      <c r="G18" s="3"/>
    </row>
    <row r="19" spans="1:7" x14ac:dyDescent="0.2">
      <c r="A19" s="5"/>
      <c r="B19" s="5"/>
      <c r="C19" s="5"/>
      <c r="D19" s="39" t="s">
        <v>1</v>
      </c>
      <c r="F19" s="41" t="s">
        <v>0</v>
      </c>
      <c r="G19" s="3"/>
    </row>
    <row r="20" spans="1:7" x14ac:dyDescent="0.2">
      <c r="A20" s="1"/>
      <c r="B20" s="1"/>
      <c r="C20" s="1"/>
      <c r="D20" s="2"/>
      <c r="E20" s="88"/>
      <c r="F20" s="88"/>
      <c r="G20" s="88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</sheetData>
  <mergeCells count="8">
    <mergeCell ref="A1:G1"/>
    <mergeCell ref="A11:D11"/>
    <mergeCell ref="E20:G20"/>
    <mergeCell ref="A2:F2"/>
    <mergeCell ref="A5:G5"/>
    <mergeCell ref="A8:C8"/>
    <mergeCell ref="A9:D9"/>
    <mergeCell ref="A10:C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Header>&amp;L3. melléklet - 2. cím&amp;R&amp;A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="60" zoomScaleNormal="100" workbookViewId="0">
      <selection activeCell="A17" sqref="A17"/>
    </sheetView>
  </sheetViews>
  <sheetFormatPr defaultRowHeight="12.75" x14ac:dyDescent="0.2"/>
  <cols>
    <col min="2" max="2" width="3.42578125" customWidth="1"/>
    <col min="3" max="3" width="10.42578125" hidden="1" customWidth="1"/>
    <col min="4" max="4" width="39.140625" customWidth="1"/>
    <col min="5" max="5" width="15.7109375" customWidth="1"/>
    <col min="6" max="6" width="14.140625" customWidth="1"/>
    <col min="7" max="7" width="15.28515625" customWidth="1"/>
  </cols>
  <sheetData>
    <row r="1" spans="1:10" s="37" customFormat="1" ht="34.5" customHeight="1" x14ac:dyDescent="0.2">
      <c r="A1" s="87" t="s">
        <v>63</v>
      </c>
      <c r="B1" s="87"/>
      <c r="C1" s="87"/>
      <c r="D1" s="87"/>
      <c r="E1" s="87"/>
      <c r="F1" s="87"/>
      <c r="G1" s="87"/>
      <c r="H1" s="60"/>
      <c r="I1" s="60"/>
      <c r="J1" s="60"/>
    </row>
    <row r="2" spans="1:10" s="37" customFormat="1" ht="12.75" customHeight="1" x14ac:dyDescent="0.2">
      <c r="A2" s="76"/>
      <c r="B2" s="76"/>
      <c r="C2" s="76"/>
      <c r="D2" s="76"/>
      <c r="E2" s="76"/>
      <c r="F2" s="76"/>
      <c r="G2" s="38"/>
      <c r="H2" s="38"/>
      <c r="I2" s="38"/>
      <c r="J2" s="38"/>
    </row>
    <row r="3" spans="1:10" s="37" customFormat="1" x14ac:dyDescent="0.2">
      <c r="A3" s="3"/>
    </row>
    <row r="4" spans="1:10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83" t="s">
        <v>26</v>
      </c>
      <c r="B5" s="83"/>
      <c r="C5" s="83"/>
      <c r="D5" s="83"/>
      <c r="E5" s="83"/>
      <c r="F5" s="83"/>
      <c r="G5" s="83"/>
    </row>
    <row r="6" spans="1:10" x14ac:dyDescent="0.2">
      <c r="A6" s="47"/>
      <c r="B6" s="47"/>
      <c r="C6" s="1"/>
      <c r="D6" s="1"/>
      <c r="E6" s="1"/>
      <c r="F6" s="1"/>
      <c r="G6" s="1"/>
    </row>
    <row r="7" spans="1:10" ht="13.5" thickBot="1" x14ac:dyDescent="0.25">
      <c r="A7" s="1"/>
      <c r="B7" s="1"/>
      <c r="C7" s="1"/>
      <c r="D7" s="1"/>
      <c r="E7" s="1"/>
      <c r="F7" s="1"/>
      <c r="G7" s="36" t="s">
        <v>44</v>
      </c>
    </row>
    <row r="8" spans="1:10" ht="39" thickBot="1" x14ac:dyDescent="0.25">
      <c r="A8" s="84" t="s">
        <v>6</v>
      </c>
      <c r="B8" s="84"/>
      <c r="C8" s="84"/>
      <c r="D8" s="35" t="s">
        <v>5</v>
      </c>
      <c r="E8" s="34" t="s">
        <v>23</v>
      </c>
      <c r="F8" s="34" t="s">
        <v>28</v>
      </c>
      <c r="G8" s="34" t="s">
        <v>24</v>
      </c>
    </row>
    <row r="9" spans="1:10" ht="13.5" thickBot="1" x14ac:dyDescent="0.25">
      <c r="A9" s="85" t="s">
        <v>53</v>
      </c>
      <c r="B9" s="86"/>
      <c r="C9" s="86"/>
      <c r="D9" s="86"/>
      <c r="E9" s="33">
        <f>SUM(E10:E11)</f>
        <v>0</v>
      </c>
      <c r="F9" s="33">
        <f>SUM(F10:F11)</f>
        <v>722614</v>
      </c>
      <c r="G9" s="33">
        <f>SUM(G10:G11)</f>
        <v>722614</v>
      </c>
    </row>
    <row r="10" spans="1:10" x14ac:dyDescent="0.2">
      <c r="A10" s="93"/>
      <c r="B10" s="94"/>
      <c r="C10" s="95"/>
      <c r="D10" s="32" t="s">
        <v>9</v>
      </c>
      <c r="E10" s="31">
        <v>0</v>
      </c>
      <c r="F10" s="31">
        <v>559744</v>
      </c>
      <c r="G10" s="31">
        <v>559744</v>
      </c>
    </row>
    <row r="11" spans="1:10" x14ac:dyDescent="0.2">
      <c r="A11" s="46"/>
      <c r="B11" s="45"/>
      <c r="C11" s="44"/>
      <c r="D11" s="26" t="s">
        <v>25</v>
      </c>
      <c r="E11" s="25">
        <v>0</v>
      </c>
      <c r="F11" s="25">
        <v>162870</v>
      </c>
      <c r="G11" s="25">
        <v>162870</v>
      </c>
    </row>
    <row r="12" spans="1:10" ht="13.5" thickBot="1" x14ac:dyDescent="0.25">
      <c r="A12" s="57"/>
      <c r="B12" s="58"/>
      <c r="C12" s="58"/>
      <c r="D12" s="67"/>
      <c r="E12" s="68"/>
      <c r="F12" s="68"/>
      <c r="G12" s="68"/>
    </row>
    <row r="13" spans="1:10" ht="16.5" thickBot="1" x14ac:dyDescent="0.25">
      <c r="A13" s="90" t="s">
        <v>4</v>
      </c>
      <c r="B13" s="91"/>
      <c r="C13" s="91"/>
      <c r="D13" s="92"/>
      <c r="E13" s="52">
        <f>SUM(E9)</f>
        <v>0</v>
      </c>
      <c r="F13" s="53">
        <f>+F9</f>
        <v>722614</v>
      </c>
      <c r="G13" s="54">
        <f>+G9</f>
        <v>722614</v>
      </c>
    </row>
    <row r="14" spans="1:10" x14ac:dyDescent="0.2">
      <c r="A14" s="1"/>
      <c r="B14" s="1"/>
      <c r="C14" s="1"/>
      <c r="D14" s="1"/>
      <c r="E14" s="42"/>
      <c r="F14" s="43"/>
      <c r="G14" s="43"/>
    </row>
    <row r="15" spans="1:10" x14ac:dyDescent="0.2">
      <c r="A15" s="1"/>
      <c r="B15" s="1"/>
      <c r="C15" s="1"/>
      <c r="D15" s="1"/>
      <c r="E15" s="42"/>
      <c r="F15" s="42"/>
      <c r="G15" s="23"/>
    </row>
    <row r="16" spans="1:10" x14ac:dyDescent="0.2">
      <c r="A16" s="1" t="s">
        <v>62</v>
      </c>
      <c r="B16" s="5"/>
      <c r="C16" s="7"/>
      <c r="D16" s="7"/>
      <c r="E16" s="3"/>
      <c r="F16" s="3"/>
      <c r="G16" s="3"/>
    </row>
    <row r="17" spans="1:7" x14ac:dyDescent="0.2">
      <c r="A17" s="5"/>
      <c r="B17" s="5"/>
      <c r="C17" s="7"/>
      <c r="D17" s="7"/>
      <c r="E17" s="3"/>
      <c r="F17" s="3"/>
      <c r="G17" s="3"/>
    </row>
    <row r="18" spans="1:7" x14ac:dyDescent="0.2">
      <c r="A18" s="5"/>
      <c r="B18" s="5"/>
      <c r="C18" s="7"/>
      <c r="D18" s="7"/>
      <c r="E18" s="3"/>
      <c r="F18" s="3"/>
      <c r="G18" s="3"/>
    </row>
    <row r="19" spans="1:7" x14ac:dyDescent="0.2">
      <c r="A19" s="5"/>
      <c r="B19" s="5"/>
      <c r="C19" s="7"/>
      <c r="D19" s="7"/>
      <c r="E19" s="3"/>
      <c r="F19" s="3"/>
      <c r="G19" s="3"/>
    </row>
    <row r="20" spans="1:7" x14ac:dyDescent="0.2">
      <c r="A20" s="5"/>
      <c r="B20" s="5"/>
      <c r="C20" s="5"/>
      <c r="D20" s="41" t="s">
        <v>3</v>
      </c>
      <c r="F20" s="40" t="s">
        <v>7</v>
      </c>
      <c r="G20" s="3"/>
    </row>
    <row r="21" spans="1:7" x14ac:dyDescent="0.2">
      <c r="A21" s="5"/>
      <c r="B21" s="5"/>
      <c r="C21" s="5"/>
      <c r="D21" s="39" t="s">
        <v>1</v>
      </c>
      <c r="F21" s="4" t="s">
        <v>0</v>
      </c>
      <c r="G21" s="3"/>
    </row>
    <row r="22" spans="1:7" x14ac:dyDescent="0.2">
      <c r="A22" s="1"/>
      <c r="B22" s="1"/>
      <c r="C22" s="1"/>
      <c r="D22" s="2"/>
      <c r="E22" s="88"/>
      <c r="F22" s="88"/>
      <c r="G22" s="88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</sheetData>
  <mergeCells count="8">
    <mergeCell ref="A1:G1"/>
    <mergeCell ref="A13:D13"/>
    <mergeCell ref="E22:G22"/>
    <mergeCell ref="A2:F2"/>
    <mergeCell ref="A5:G5"/>
    <mergeCell ref="A8:C8"/>
    <mergeCell ref="A9:D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&amp;L3. melléklet - 3. cím&amp;R&amp;A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="60" zoomScaleNormal="100" workbookViewId="0">
      <selection activeCell="A22" sqref="A22"/>
    </sheetView>
  </sheetViews>
  <sheetFormatPr defaultRowHeight="12.75" x14ac:dyDescent="0.2"/>
  <cols>
    <col min="1" max="1" width="18.42578125" customWidth="1"/>
    <col min="2" max="2" width="5.7109375" hidden="1" customWidth="1"/>
    <col min="3" max="3" width="10.42578125" hidden="1" customWidth="1"/>
    <col min="4" max="4" width="36.42578125" customWidth="1"/>
    <col min="5" max="5" width="14.42578125" customWidth="1"/>
    <col min="6" max="6" width="15.5703125" customWidth="1"/>
    <col min="7" max="7" width="14" customWidth="1"/>
  </cols>
  <sheetData>
    <row r="1" spans="1:10" s="37" customFormat="1" ht="36" customHeight="1" x14ac:dyDescent="0.2">
      <c r="A1" s="87" t="s">
        <v>63</v>
      </c>
      <c r="B1" s="87"/>
      <c r="C1" s="87"/>
      <c r="D1" s="87"/>
      <c r="E1" s="87"/>
      <c r="F1" s="87"/>
      <c r="G1" s="87"/>
      <c r="H1" s="60"/>
      <c r="I1" s="60"/>
      <c r="J1" s="60"/>
    </row>
    <row r="2" spans="1:10" s="37" customFormat="1" ht="12.75" customHeight="1" x14ac:dyDescent="0.2">
      <c r="A2" s="76"/>
      <c r="B2" s="76"/>
      <c r="C2" s="76"/>
      <c r="D2" s="76"/>
      <c r="E2" s="76"/>
      <c r="F2" s="76"/>
      <c r="G2" s="38"/>
      <c r="H2" s="38"/>
      <c r="I2" s="38"/>
      <c r="J2" s="38"/>
    </row>
    <row r="3" spans="1:10" s="37" customFormat="1" x14ac:dyDescent="0.2">
      <c r="A3" s="3"/>
    </row>
    <row r="4" spans="1:10" x14ac:dyDescent="0.2">
      <c r="A4" s="1"/>
      <c r="B4" s="1"/>
      <c r="C4" s="1"/>
      <c r="D4" s="1"/>
      <c r="E4" s="1"/>
      <c r="F4" s="1"/>
      <c r="G4" s="1"/>
    </row>
    <row r="5" spans="1:10" ht="15.75" x14ac:dyDescent="0.2">
      <c r="A5" s="83" t="s">
        <v>56</v>
      </c>
      <c r="B5" s="83"/>
      <c r="C5" s="83"/>
      <c r="D5" s="83"/>
      <c r="E5" s="83"/>
      <c r="F5" s="83"/>
      <c r="G5" s="83"/>
    </row>
    <row r="6" spans="1:10" x14ac:dyDescent="0.2">
      <c r="A6" s="47"/>
      <c r="B6" s="47"/>
      <c r="C6" s="1"/>
      <c r="D6" s="1"/>
      <c r="E6" s="1"/>
      <c r="F6" s="1"/>
      <c r="G6" s="1"/>
    </row>
    <row r="7" spans="1:10" ht="13.5" thickBot="1" x14ac:dyDescent="0.25">
      <c r="A7" s="1"/>
      <c r="B7" s="1"/>
      <c r="C7" s="1"/>
      <c r="D7" s="1"/>
      <c r="E7" s="1"/>
      <c r="F7" s="1"/>
      <c r="G7" s="36" t="s">
        <v>44</v>
      </c>
    </row>
    <row r="8" spans="1:10" ht="39" thickBot="1" x14ac:dyDescent="0.25">
      <c r="A8" s="97" t="s">
        <v>6</v>
      </c>
      <c r="B8" s="97"/>
      <c r="C8" s="97"/>
      <c r="D8" s="50" t="s">
        <v>5</v>
      </c>
      <c r="E8" s="49" t="s">
        <v>23</v>
      </c>
      <c r="F8" s="49" t="s">
        <v>28</v>
      </c>
      <c r="G8" s="49" t="s">
        <v>24</v>
      </c>
    </row>
    <row r="9" spans="1:10" ht="13.5" thickBot="1" x14ac:dyDescent="0.25">
      <c r="A9" s="98" t="s">
        <v>58</v>
      </c>
      <c r="B9" s="99"/>
      <c r="C9" s="99"/>
      <c r="D9" s="100"/>
      <c r="E9" s="69">
        <f t="shared" ref="E9:F9" si="0">SUM(E10)</f>
        <v>0</v>
      </c>
      <c r="F9" s="69">
        <f t="shared" si="0"/>
        <v>0</v>
      </c>
      <c r="G9" s="69">
        <f>SUM(G10)</f>
        <v>22000</v>
      </c>
    </row>
    <row r="10" spans="1:10" x14ac:dyDescent="0.2">
      <c r="A10" s="94"/>
      <c r="B10" s="94"/>
      <c r="C10" s="94"/>
      <c r="D10" s="32" t="s">
        <v>57</v>
      </c>
      <c r="E10" s="11">
        <v>0</v>
      </c>
      <c r="F10" s="11">
        <v>0</v>
      </c>
      <c r="G10" s="11">
        <v>22000</v>
      </c>
    </row>
    <row r="11" spans="1:10" ht="13.5" thickBot="1" x14ac:dyDescent="0.25">
      <c r="A11" s="57"/>
      <c r="B11" s="58"/>
      <c r="C11" s="58"/>
      <c r="D11" s="13"/>
      <c r="E11" s="24"/>
      <c r="F11" s="24"/>
      <c r="G11" s="24"/>
    </row>
    <row r="12" spans="1:10" ht="13.5" thickBot="1" x14ac:dyDescent="0.25">
      <c r="A12" s="77" t="s">
        <v>22</v>
      </c>
      <c r="B12" s="101"/>
      <c r="C12" s="101"/>
      <c r="D12" s="102"/>
      <c r="E12" s="64">
        <f t="shared" ref="E12:F12" si="1">SUM(E13)</f>
        <v>0</v>
      </c>
      <c r="F12" s="64">
        <f t="shared" si="1"/>
        <v>0</v>
      </c>
      <c r="G12" s="64">
        <f>SUM(G13)</f>
        <v>58890</v>
      </c>
    </row>
    <row r="13" spans="1:10" x14ac:dyDescent="0.2">
      <c r="A13" s="55"/>
      <c r="B13" s="13"/>
      <c r="C13" s="13"/>
      <c r="D13" s="12" t="s">
        <v>60</v>
      </c>
      <c r="E13" s="11">
        <v>0</v>
      </c>
      <c r="F13" s="11">
        <v>0</v>
      </c>
      <c r="G13" s="11">
        <v>58890</v>
      </c>
    </row>
    <row r="14" spans="1:10" ht="13.5" thickBot="1" x14ac:dyDescent="0.25">
      <c r="A14" s="22"/>
      <c r="B14" s="13"/>
      <c r="C14" s="13"/>
      <c r="D14" s="63"/>
      <c r="E14" s="24"/>
      <c r="F14" s="24"/>
      <c r="G14" s="24"/>
    </row>
    <row r="15" spans="1:10" ht="13.5" thickBot="1" x14ac:dyDescent="0.25">
      <c r="A15" s="77" t="s">
        <v>59</v>
      </c>
      <c r="B15" s="78"/>
      <c r="C15" s="78"/>
      <c r="D15" s="89"/>
      <c r="E15" s="64">
        <f>SUM(E16)</f>
        <v>50000</v>
      </c>
      <c r="F15" s="64">
        <f>SUM(F16)</f>
        <v>50000</v>
      </c>
      <c r="G15" s="64">
        <f>SUM(G16)</f>
        <v>56900</v>
      </c>
    </row>
    <row r="16" spans="1:10" x14ac:dyDescent="0.2">
      <c r="A16" s="22"/>
      <c r="B16" s="13"/>
      <c r="C16" s="13"/>
      <c r="D16" s="70" t="s">
        <v>61</v>
      </c>
      <c r="E16" s="11">
        <v>50000</v>
      </c>
      <c r="F16" s="11">
        <v>50000</v>
      </c>
      <c r="G16" s="11">
        <v>56900</v>
      </c>
    </row>
    <row r="17" spans="1:7" ht="13.5" thickBot="1" x14ac:dyDescent="0.25">
      <c r="A17" s="71"/>
      <c r="B17" s="72"/>
      <c r="C17" s="73"/>
      <c r="D17" s="74"/>
      <c r="E17" s="24"/>
      <c r="F17" s="24"/>
      <c r="G17" s="24"/>
    </row>
    <row r="18" spans="1:7" ht="16.5" thickBot="1" x14ac:dyDescent="0.25">
      <c r="A18" s="90" t="s">
        <v>4</v>
      </c>
      <c r="B18" s="91"/>
      <c r="C18" s="91"/>
      <c r="D18" s="92"/>
      <c r="E18" s="54">
        <f t="shared" ref="E18:F18" si="2">SUM(E9+E12+E15)</f>
        <v>50000</v>
      </c>
      <c r="F18" s="54">
        <f t="shared" si="2"/>
        <v>50000</v>
      </c>
      <c r="G18" s="54">
        <f>SUM(G9+G12+G15)</f>
        <v>137790</v>
      </c>
    </row>
    <row r="19" spans="1:7" x14ac:dyDescent="0.2">
      <c r="A19" s="1"/>
      <c r="B19" s="1"/>
      <c r="C19" s="1"/>
      <c r="D19" s="1"/>
      <c r="E19" s="42"/>
      <c r="F19" s="42"/>
      <c r="G19" s="23"/>
    </row>
    <row r="20" spans="1:7" x14ac:dyDescent="0.2">
      <c r="A20" s="1"/>
      <c r="B20" s="1"/>
      <c r="C20" s="1"/>
      <c r="D20" s="1"/>
      <c r="E20" s="42"/>
      <c r="F20" s="42"/>
      <c r="G20" s="23"/>
    </row>
    <row r="21" spans="1:7" x14ac:dyDescent="0.2">
      <c r="A21" s="1" t="s">
        <v>62</v>
      </c>
      <c r="B21" s="5"/>
      <c r="C21" s="7"/>
      <c r="D21" s="7"/>
      <c r="E21" s="3"/>
      <c r="F21" s="3"/>
      <c r="G21" s="3"/>
    </row>
    <row r="22" spans="1:7" x14ac:dyDescent="0.2">
      <c r="A22" s="5"/>
      <c r="B22" s="5"/>
      <c r="C22" s="7"/>
      <c r="D22" s="7"/>
      <c r="E22" s="3"/>
      <c r="F22" s="3"/>
      <c r="G22" s="3"/>
    </row>
    <row r="23" spans="1:7" x14ac:dyDescent="0.2">
      <c r="A23" s="5"/>
      <c r="B23" s="5"/>
      <c r="C23" s="7"/>
      <c r="D23" s="7"/>
      <c r="E23" s="3"/>
      <c r="F23" s="3"/>
      <c r="G23" s="3"/>
    </row>
    <row r="24" spans="1:7" x14ac:dyDescent="0.2">
      <c r="A24" s="5"/>
      <c r="B24" s="5"/>
      <c r="C24" s="7"/>
      <c r="D24" s="7"/>
      <c r="E24" s="3"/>
      <c r="F24" s="3"/>
      <c r="G24" s="3"/>
    </row>
    <row r="25" spans="1:7" x14ac:dyDescent="0.2">
      <c r="A25" s="5"/>
      <c r="B25" s="5"/>
      <c r="C25" s="5"/>
      <c r="D25" s="41" t="s">
        <v>3</v>
      </c>
      <c r="F25" s="40" t="s">
        <v>7</v>
      </c>
      <c r="G25" s="3"/>
    </row>
    <row r="26" spans="1:7" x14ac:dyDescent="0.2">
      <c r="A26" s="5"/>
      <c r="B26" s="5"/>
      <c r="C26" s="5"/>
      <c r="D26" s="39" t="s">
        <v>1</v>
      </c>
      <c r="F26" s="4" t="s">
        <v>0</v>
      </c>
      <c r="G26" s="3"/>
    </row>
    <row r="27" spans="1:7" x14ac:dyDescent="0.2">
      <c r="A27" s="1"/>
      <c r="B27" s="1"/>
      <c r="C27" s="1"/>
      <c r="D27" s="2"/>
      <c r="E27" s="88"/>
      <c r="F27" s="88"/>
      <c r="G27" s="88"/>
    </row>
    <row r="28" spans="1:7" x14ac:dyDescent="0.2">
      <c r="A28" s="1"/>
      <c r="B28" s="1"/>
      <c r="C28" s="1"/>
      <c r="D28" s="1"/>
      <c r="E28" s="1"/>
      <c r="F28" s="1"/>
      <c r="G28" s="1"/>
    </row>
    <row r="29" spans="1:7" x14ac:dyDescent="0.2">
      <c r="A29" s="1"/>
      <c r="B29" s="1"/>
      <c r="C29" s="1"/>
      <c r="D29" s="1"/>
      <c r="E29" s="1"/>
      <c r="F29" s="1"/>
      <c r="G29" s="1"/>
    </row>
    <row r="30" spans="1:7" x14ac:dyDescent="0.2">
      <c r="A30" s="1"/>
      <c r="B30" s="1"/>
      <c r="C30" s="1"/>
      <c r="D30" s="1"/>
      <c r="E30" s="1"/>
      <c r="F30" s="1"/>
      <c r="G30" s="1"/>
    </row>
  </sheetData>
  <mergeCells count="10">
    <mergeCell ref="A1:G1"/>
    <mergeCell ref="A18:D18"/>
    <mergeCell ref="E27:G27"/>
    <mergeCell ref="A2:F2"/>
    <mergeCell ref="A5:G5"/>
    <mergeCell ref="A8:C8"/>
    <mergeCell ref="A9:D9"/>
    <mergeCell ref="A10:C10"/>
    <mergeCell ref="A12:D12"/>
    <mergeCell ref="A15:D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&amp;L3. melléklet - 4.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3.1.</vt:lpstr>
      <vt:lpstr>3.2.</vt:lpstr>
      <vt:lpstr>3.3.</vt:lpstr>
      <vt:lpstr>3.4.</vt:lpstr>
      <vt:lpstr>'3.1.'!Nyomtatási_terület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Bárdos Csilla</cp:lastModifiedBy>
  <cp:lastPrinted>2020-06-03T04:02:09Z</cp:lastPrinted>
  <dcterms:created xsi:type="dcterms:W3CDTF">2019-05-15T12:38:22Z</dcterms:created>
  <dcterms:modified xsi:type="dcterms:W3CDTF">2020-06-10T15:46:08Z</dcterms:modified>
</cp:coreProperties>
</file>