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calcPr calcId="124519"/>
</workbook>
</file>

<file path=xl/calcChain.xml><?xml version="1.0" encoding="utf-8"?>
<calcChain xmlns="http://schemas.openxmlformats.org/spreadsheetml/2006/main">
  <c r="M26" i="2"/>
  <c r="M21"/>
  <c r="M28" s="1"/>
  <c r="I21"/>
  <c r="L21"/>
  <c r="L28" s="1"/>
  <c r="K21"/>
  <c r="H26"/>
  <c r="H21"/>
  <c r="G26"/>
  <c r="G21"/>
  <c r="G28" l="1"/>
  <c r="H28"/>
  <c r="F26"/>
  <c r="F21"/>
  <c r="E21"/>
  <c r="E28" s="1"/>
  <c r="D26"/>
  <c r="D21"/>
  <c r="F28" l="1"/>
  <c r="D28"/>
</calcChain>
</file>

<file path=xl/sharedStrings.xml><?xml version="1.0" encoding="utf-8"?>
<sst xmlns="http://schemas.openxmlformats.org/spreadsheetml/2006/main" count="54" uniqueCount="46">
  <si>
    <t>Megnevezés</t>
  </si>
  <si>
    <t>Összes kiadás</t>
  </si>
  <si>
    <t>I.</t>
  </si>
  <si>
    <t xml:space="preserve">II. </t>
  </si>
  <si>
    <t>III.</t>
  </si>
  <si>
    <t>IV.</t>
  </si>
  <si>
    <t>Működési kiadások:</t>
  </si>
  <si>
    <t>Személyi juttatások</t>
  </si>
  <si>
    <t>Munkaadókat terhelő járulékok</t>
  </si>
  <si>
    <t>Dologi kiadások</t>
  </si>
  <si>
    <t xml:space="preserve">Működési kiadások összesen: </t>
  </si>
  <si>
    <t>Felhalmozási kiadások</t>
  </si>
  <si>
    <t>Fejlesztési kiadások</t>
  </si>
  <si>
    <t>Felújítási kiadások</t>
  </si>
  <si>
    <t>Felhalmozási kölcsön törlesztése</t>
  </si>
  <si>
    <t xml:space="preserve">Felhalmozási kiadások összesen: </t>
  </si>
  <si>
    <t xml:space="preserve">Költségvetési kiadások összesen: </t>
  </si>
  <si>
    <t>Adatok ezer Ft-ban</t>
  </si>
  <si>
    <t>Céltartalék</t>
  </si>
  <si>
    <t>Közös Hivatal</t>
  </si>
  <si>
    <t>Összesen</t>
  </si>
  <si>
    <t>I-IV.</t>
  </si>
  <si>
    <t>Irányítószerv alá tartozó ktgv-i szervnek folyósított támogatás</t>
  </si>
  <si>
    <t>Irányítószerv alá tartozó ktgv-i szervnek folyósított támogatásmiatti korrekció</t>
  </si>
  <si>
    <t>Támogatásértékű működési célú pénzeszköz átadás</t>
  </si>
  <si>
    <t>Működési célú pénzeszközátadás</t>
  </si>
  <si>
    <t>Pénzbeli és termászetbeni juttatások összesen</t>
  </si>
  <si>
    <t>Rovatkód</t>
  </si>
  <si>
    <t>Eredeti előirányzat</t>
  </si>
  <si>
    <t>változás</t>
  </si>
  <si>
    <t>módosított előirányzat</t>
  </si>
  <si>
    <t>rovatkód</t>
  </si>
  <si>
    <t>módosított előitrányzat</t>
  </si>
  <si>
    <t>K11</t>
  </si>
  <si>
    <t>K12</t>
  </si>
  <si>
    <t>K2</t>
  </si>
  <si>
    <t>K3</t>
  </si>
  <si>
    <t>K915</t>
  </si>
  <si>
    <t>K5</t>
  </si>
  <si>
    <t>K4</t>
  </si>
  <si>
    <t>K7</t>
  </si>
  <si>
    <t>K8</t>
  </si>
  <si>
    <t>Ssz.:</t>
  </si>
  <si>
    <t>Önkormány-zat</t>
  </si>
  <si>
    <t xml:space="preserve">            Kincsesbánya Község Önkormányzata 2014. évi költségvetési kiadási előirányzat-csoportok, kiemelt előirányzatok szerinti bonrásban</t>
  </si>
  <si>
    <t>2. számú melléklet a  9/2014.(IX.25.)önkormányzati rendelethez</t>
  </si>
</sst>
</file>

<file path=xl/styles.xml><?xml version="1.0" encoding="utf-8"?>
<styleSheet xmlns="http://schemas.openxmlformats.org/spreadsheetml/2006/main">
  <fonts count="5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0"/>
      <color rgb="FFFF0000"/>
      <name val="Arial CE"/>
      <charset val="238"/>
    </font>
    <font>
      <sz val="12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3" fontId="1" fillId="3" borderId="1" xfId="0" applyNumberFormat="1" applyFont="1" applyFill="1" applyBorder="1"/>
    <xf numFmtId="3" fontId="2" fillId="3" borderId="1" xfId="0" applyNumberFormat="1" applyFont="1" applyFill="1" applyBorder="1"/>
    <xf numFmtId="3" fontId="0" fillId="3" borderId="1" xfId="0" applyNumberFormat="1" applyFill="1" applyBorder="1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3" fontId="0" fillId="3" borderId="1" xfId="0" applyNumberFormat="1" applyFont="1" applyFill="1" applyBorder="1" applyAlignment="1">
      <alignment horizontal="center"/>
    </xf>
    <xf numFmtId="3" fontId="1" fillId="3" borderId="1" xfId="0" applyNumberFormat="1" applyFont="1" applyFill="1" applyBorder="1" applyAlignment="1">
      <alignment wrapText="1"/>
    </xf>
    <xf numFmtId="3" fontId="4" fillId="3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/>
    <xf numFmtId="0" fontId="1" fillId="3" borderId="1" xfId="0" applyFont="1" applyFill="1" applyBorder="1"/>
    <xf numFmtId="0" fontId="2" fillId="3" borderId="4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0" fillId="2" borderId="0" xfId="0" applyFill="1" applyAlignment="1">
      <alignment horizontal="center"/>
    </xf>
    <xf numFmtId="0" fontId="2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0" fontId="1" fillId="3" borderId="1" xfId="0" applyFont="1" applyFill="1" applyBorder="1" applyAlignment="1">
      <alignment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M28"/>
  <sheetViews>
    <sheetView tabSelected="1" workbookViewId="0">
      <selection sqref="A1:M1"/>
    </sheetView>
  </sheetViews>
  <sheetFormatPr defaultRowHeight="12.75"/>
  <cols>
    <col min="1" max="1" width="6.42578125" customWidth="1"/>
    <col min="2" max="2" width="40" customWidth="1"/>
    <col min="3" max="3" width="9.5703125" customWidth="1"/>
    <col min="4" max="4" width="10.28515625" customWidth="1"/>
    <col min="5" max="5" width="5.28515625" style="6" customWidth="1"/>
    <col min="6" max="6" width="10.42578125" customWidth="1"/>
    <col min="7" max="7" width="8.7109375" customWidth="1"/>
    <col min="8" max="8" width="9.7109375" customWidth="1"/>
    <col min="9" max="9" width="9.42578125" bestFit="1" customWidth="1"/>
    <col min="10" max="10" width="5.140625" style="7" customWidth="1"/>
    <col min="11" max="11" width="9.42578125" bestFit="1" customWidth="1"/>
    <col min="12" max="12" width="11.85546875" customWidth="1"/>
    <col min="13" max="13" width="11" customWidth="1"/>
  </cols>
  <sheetData>
    <row r="1" spans="1:13" ht="23.25" customHeight="1">
      <c r="A1" s="28" t="s">
        <v>45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3" spans="1:13" s="1" customFormat="1" ht="18.75" customHeight="1">
      <c r="A3" s="13" t="s">
        <v>44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s="1" customFormat="1" ht="18.75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3" ht="10.5" customHeight="1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3" ht="3.75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>
      <c r="D7" s="16" t="s">
        <v>17</v>
      </c>
      <c r="E7" s="16"/>
      <c r="F7" s="16"/>
      <c r="H7" s="2"/>
    </row>
    <row r="8" spans="1:13" ht="12.75" customHeight="1">
      <c r="A8" s="17" t="s">
        <v>42</v>
      </c>
      <c r="B8" s="15" t="s">
        <v>0</v>
      </c>
      <c r="C8" s="15"/>
      <c r="D8" s="18" t="s">
        <v>1</v>
      </c>
      <c r="E8" s="18"/>
      <c r="F8" s="18"/>
      <c r="G8" s="18"/>
      <c r="H8" s="18"/>
      <c r="I8" s="18"/>
      <c r="J8" s="18"/>
      <c r="K8" s="18"/>
      <c r="L8" s="18"/>
      <c r="M8" s="18"/>
    </row>
    <row r="9" spans="1:13" ht="12.75" customHeight="1">
      <c r="A9" s="17"/>
      <c r="B9" s="15"/>
      <c r="C9" s="15"/>
      <c r="D9" s="14" t="s">
        <v>43</v>
      </c>
      <c r="E9" s="14" t="s">
        <v>27</v>
      </c>
      <c r="F9" s="14" t="s">
        <v>28</v>
      </c>
      <c r="G9" s="14" t="s">
        <v>29</v>
      </c>
      <c r="H9" s="14" t="s">
        <v>30</v>
      </c>
      <c r="I9" s="14" t="s">
        <v>19</v>
      </c>
      <c r="J9" s="19" t="s">
        <v>31</v>
      </c>
      <c r="K9" s="14" t="s">
        <v>29</v>
      </c>
      <c r="L9" s="14" t="s">
        <v>32</v>
      </c>
      <c r="M9" s="15" t="s">
        <v>20</v>
      </c>
    </row>
    <row r="10" spans="1:13">
      <c r="A10" s="17"/>
      <c r="B10" s="15"/>
      <c r="C10" s="15"/>
      <c r="D10" s="14"/>
      <c r="E10" s="14"/>
      <c r="F10" s="14"/>
      <c r="G10" s="14"/>
      <c r="H10" s="14"/>
      <c r="I10" s="14"/>
      <c r="J10" s="19"/>
      <c r="K10" s="14"/>
      <c r="L10" s="14"/>
      <c r="M10" s="15"/>
    </row>
    <row r="11" spans="1:13" ht="19.5" customHeight="1">
      <c r="A11" s="12" t="s">
        <v>2</v>
      </c>
      <c r="B11" s="22" t="s">
        <v>6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4"/>
    </row>
    <row r="12" spans="1:13" ht="16.5" customHeight="1">
      <c r="A12" s="12"/>
      <c r="B12" s="30" t="s">
        <v>7</v>
      </c>
      <c r="C12" s="30"/>
      <c r="D12" s="3">
        <v>32345</v>
      </c>
      <c r="E12" s="8" t="s">
        <v>33</v>
      </c>
      <c r="F12" s="3">
        <v>20226</v>
      </c>
      <c r="G12" s="3">
        <v>4521</v>
      </c>
      <c r="H12" s="3">
        <v>24747</v>
      </c>
      <c r="I12" s="9">
        <v>25778</v>
      </c>
      <c r="J12" s="8" t="s">
        <v>33</v>
      </c>
      <c r="K12" s="3">
        <v>416</v>
      </c>
      <c r="L12" s="3">
        <v>26194</v>
      </c>
      <c r="M12" s="3">
        <v>50941</v>
      </c>
    </row>
    <row r="13" spans="1:13" ht="16.5" customHeight="1">
      <c r="A13" s="12"/>
      <c r="B13" s="30"/>
      <c r="C13" s="30"/>
      <c r="D13" s="3"/>
      <c r="E13" s="8" t="s">
        <v>34</v>
      </c>
      <c r="F13" s="3">
        <v>12119</v>
      </c>
      <c r="G13" s="3">
        <v>318</v>
      </c>
      <c r="H13" s="3">
        <v>12437</v>
      </c>
      <c r="I13" s="9"/>
      <c r="J13" s="8" t="s">
        <v>34</v>
      </c>
      <c r="K13" s="3">
        <v>1136</v>
      </c>
      <c r="L13" s="3">
        <v>1136</v>
      </c>
      <c r="M13" s="3">
        <v>13573</v>
      </c>
    </row>
    <row r="14" spans="1:13" ht="16.5" customHeight="1">
      <c r="A14" s="12"/>
      <c r="B14" s="31" t="s">
        <v>8</v>
      </c>
      <c r="C14" s="31"/>
      <c r="D14" s="3">
        <v>8900</v>
      </c>
      <c r="E14" s="8" t="s">
        <v>35</v>
      </c>
      <c r="F14" s="3">
        <v>9203</v>
      </c>
      <c r="G14" s="3">
        <v>791</v>
      </c>
      <c r="H14" s="3">
        <v>9994</v>
      </c>
      <c r="I14" s="3">
        <v>6731</v>
      </c>
      <c r="J14" s="8" t="s">
        <v>35</v>
      </c>
      <c r="K14" s="3">
        <v>308</v>
      </c>
      <c r="L14" s="3">
        <v>7039</v>
      </c>
      <c r="M14" s="3">
        <v>17033</v>
      </c>
    </row>
    <row r="15" spans="1:13" ht="16.5" customHeight="1">
      <c r="A15" s="12"/>
      <c r="B15" s="31" t="s">
        <v>9</v>
      </c>
      <c r="C15" s="31"/>
      <c r="D15" s="3">
        <v>55842</v>
      </c>
      <c r="E15" s="8" t="s">
        <v>36</v>
      </c>
      <c r="F15" s="3">
        <v>55539</v>
      </c>
      <c r="G15" s="3">
        <v>-205</v>
      </c>
      <c r="H15" s="3">
        <v>55334</v>
      </c>
      <c r="I15" s="3">
        <v>4085</v>
      </c>
      <c r="J15" s="8" t="s">
        <v>36</v>
      </c>
      <c r="K15" s="3">
        <v>86</v>
      </c>
      <c r="L15" s="3">
        <v>4171</v>
      </c>
      <c r="M15" s="3">
        <v>59505</v>
      </c>
    </row>
    <row r="16" spans="1:13" ht="27" customHeight="1">
      <c r="A16" s="12"/>
      <c r="B16" s="32" t="s">
        <v>22</v>
      </c>
      <c r="C16" s="32"/>
      <c r="D16" s="3">
        <v>36594</v>
      </c>
      <c r="E16" s="8" t="s">
        <v>37</v>
      </c>
      <c r="F16" s="3">
        <v>36594</v>
      </c>
      <c r="G16" s="3">
        <v>416</v>
      </c>
      <c r="H16" s="3">
        <v>37010</v>
      </c>
      <c r="I16" s="3"/>
      <c r="J16" s="8"/>
      <c r="K16" s="3"/>
      <c r="L16" s="3"/>
      <c r="M16" s="3">
        <v>37010</v>
      </c>
    </row>
    <row r="17" spans="1:13" ht="24.75" customHeight="1">
      <c r="A17" s="12"/>
      <c r="B17" s="32" t="s">
        <v>23</v>
      </c>
      <c r="C17" s="32"/>
      <c r="D17" s="3">
        <v>-36594</v>
      </c>
      <c r="E17" s="8" t="s">
        <v>37</v>
      </c>
      <c r="F17" s="3">
        <v>-36594</v>
      </c>
      <c r="G17" s="3"/>
      <c r="H17" s="3">
        <v>-37010</v>
      </c>
      <c r="I17" s="3"/>
      <c r="J17" s="8"/>
      <c r="K17" s="3"/>
      <c r="L17" s="3"/>
      <c r="M17" s="3">
        <v>-37010</v>
      </c>
    </row>
    <row r="18" spans="1:13" ht="16.5" customHeight="1">
      <c r="A18" s="12"/>
      <c r="B18" s="30" t="s">
        <v>24</v>
      </c>
      <c r="C18" s="30"/>
      <c r="D18" s="3">
        <v>2524</v>
      </c>
      <c r="E18" s="8" t="s">
        <v>38</v>
      </c>
      <c r="F18" s="3">
        <v>2524</v>
      </c>
      <c r="G18" s="3">
        <v>14029</v>
      </c>
      <c r="H18" s="3">
        <v>19425</v>
      </c>
      <c r="I18" s="3"/>
      <c r="J18" s="8"/>
      <c r="K18" s="3">
        <v>37</v>
      </c>
      <c r="L18" s="3">
        <v>37</v>
      </c>
      <c r="M18" s="3">
        <v>19462</v>
      </c>
    </row>
    <row r="19" spans="1:13" ht="16.5" customHeight="1">
      <c r="A19" s="12"/>
      <c r="B19" s="30" t="s">
        <v>25</v>
      </c>
      <c r="C19" s="30"/>
      <c r="D19" s="3">
        <v>808</v>
      </c>
      <c r="E19" s="8" t="s">
        <v>38</v>
      </c>
      <c r="F19" s="3">
        <v>808</v>
      </c>
      <c r="G19" s="3"/>
      <c r="H19" s="3"/>
      <c r="I19" s="3"/>
      <c r="J19" s="8"/>
      <c r="K19" s="3"/>
      <c r="L19" s="3"/>
      <c r="M19" s="3"/>
    </row>
    <row r="20" spans="1:13" ht="16.5" customHeight="1">
      <c r="A20" s="12"/>
      <c r="B20" s="30" t="s">
        <v>26</v>
      </c>
      <c r="C20" s="30"/>
      <c r="D20" s="3">
        <v>3288</v>
      </c>
      <c r="E20" s="8" t="s">
        <v>39</v>
      </c>
      <c r="F20" s="3">
        <v>3288</v>
      </c>
      <c r="G20" s="3">
        <v>2050</v>
      </c>
      <c r="H20" s="3">
        <v>5338</v>
      </c>
      <c r="I20" s="3"/>
      <c r="J20" s="8"/>
      <c r="K20" s="3"/>
      <c r="L20" s="3"/>
      <c r="M20" s="3">
        <v>5338</v>
      </c>
    </row>
    <row r="21" spans="1:13" ht="19.5" customHeight="1">
      <c r="A21" s="12"/>
      <c r="B21" s="29" t="s">
        <v>10</v>
      </c>
      <c r="C21" s="29"/>
      <c r="D21" s="4">
        <f t="shared" ref="D21:I21" si="0">SUM(D12:D20)</f>
        <v>103707</v>
      </c>
      <c r="E21" s="10">
        <f t="shared" si="0"/>
        <v>0</v>
      </c>
      <c r="F21" s="4">
        <f t="shared" si="0"/>
        <v>103707</v>
      </c>
      <c r="G21" s="4">
        <f t="shared" si="0"/>
        <v>21920</v>
      </c>
      <c r="H21" s="4">
        <f t="shared" si="0"/>
        <v>127275</v>
      </c>
      <c r="I21" s="4">
        <f t="shared" si="0"/>
        <v>36594</v>
      </c>
      <c r="J21" s="10"/>
      <c r="K21" s="4">
        <f>SUM(K12:K20)</f>
        <v>1983</v>
      </c>
      <c r="L21" s="4">
        <f>SUM(L12:L20)</f>
        <v>38577</v>
      </c>
      <c r="M21" s="4">
        <f>SUM(M12:M20)</f>
        <v>165852</v>
      </c>
    </row>
    <row r="22" spans="1:13" ht="20.25" customHeight="1">
      <c r="A22" s="12" t="s">
        <v>3</v>
      </c>
      <c r="B22" s="25" t="s">
        <v>11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7"/>
    </row>
    <row r="23" spans="1:13" ht="16.5" customHeight="1">
      <c r="A23" s="12"/>
      <c r="B23" s="21" t="s">
        <v>12</v>
      </c>
      <c r="C23" s="21"/>
      <c r="D23" s="3">
        <v>0</v>
      </c>
      <c r="E23" s="8"/>
      <c r="F23" s="5"/>
      <c r="G23" s="3">
        <v>2142</v>
      </c>
      <c r="H23" s="3">
        <v>2142</v>
      </c>
      <c r="I23" s="3"/>
      <c r="J23" s="8"/>
      <c r="K23" s="3"/>
      <c r="L23" s="3"/>
      <c r="M23" s="3">
        <v>2142</v>
      </c>
    </row>
    <row r="24" spans="1:13" ht="16.5" customHeight="1">
      <c r="A24" s="12"/>
      <c r="B24" s="21" t="s">
        <v>13</v>
      </c>
      <c r="C24" s="21"/>
      <c r="D24" s="3">
        <v>142366</v>
      </c>
      <c r="E24" s="8" t="s">
        <v>40</v>
      </c>
      <c r="F24" s="3">
        <v>142366</v>
      </c>
      <c r="G24" s="3">
        <v>465</v>
      </c>
      <c r="H24" s="3">
        <v>142831</v>
      </c>
      <c r="I24" s="3"/>
      <c r="J24" s="8"/>
      <c r="K24" s="3"/>
      <c r="L24" s="3"/>
      <c r="M24" s="3">
        <v>142831</v>
      </c>
    </row>
    <row r="25" spans="1:13" ht="19.5" customHeight="1">
      <c r="A25" s="12" t="s">
        <v>4</v>
      </c>
      <c r="B25" s="20" t="s">
        <v>14</v>
      </c>
      <c r="C25" s="20"/>
      <c r="D25" s="3">
        <v>1321</v>
      </c>
      <c r="E25" s="8" t="s">
        <v>41</v>
      </c>
      <c r="F25" s="3">
        <v>1321</v>
      </c>
      <c r="G25" s="3"/>
      <c r="H25" s="3">
        <v>1321</v>
      </c>
      <c r="I25" s="3"/>
      <c r="J25" s="8"/>
      <c r="K25" s="3"/>
      <c r="L25" s="3"/>
      <c r="M25" s="3">
        <v>1321</v>
      </c>
    </row>
    <row r="26" spans="1:13" ht="19.5" customHeight="1">
      <c r="A26" s="12"/>
      <c r="B26" s="20" t="s">
        <v>15</v>
      </c>
      <c r="C26" s="20"/>
      <c r="D26" s="4">
        <f>SUM(D23:D25)</f>
        <v>143687</v>
      </c>
      <c r="E26" s="8"/>
      <c r="F26" s="4">
        <f>SUM(F23:F25)</f>
        <v>143687</v>
      </c>
      <c r="G26" s="4">
        <f>SUM(G23:G25)</f>
        <v>2607</v>
      </c>
      <c r="H26" s="4">
        <f>SUM(H23:H25)</f>
        <v>146294</v>
      </c>
      <c r="I26" s="4"/>
      <c r="J26" s="10"/>
      <c r="K26" s="4"/>
      <c r="L26" s="4"/>
      <c r="M26" s="4">
        <f>SUM(M23:M25)</f>
        <v>146294</v>
      </c>
    </row>
    <row r="27" spans="1:13" ht="19.5" customHeight="1">
      <c r="A27" s="11" t="s">
        <v>5</v>
      </c>
      <c r="B27" s="20" t="s">
        <v>18</v>
      </c>
      <c r="C27" s="20"/>
      <c r="D27" s="4">
        <v>2064</v>
      </c>
      <c r="E27" s="8" t="s">
        <v>38</v>
      </c>
      <c r="F27" s="4">
        <v>2064</v>
      </c>
      <c r="G27" s="4">
        <v>-2064</v>
      </c>
      <c r="H27" s="4"/>
      <c r="I27" s="4"/>
      <c r="J27" s="10"/>
      <c r="K27" s="4"/>
      <c r="L27" s="4"/>
      <c r="M27" s="4">
        <v>0</v>
      </c>
    </row>
    <row r="28" spans="1:13" ht="19.5" customHeight="1">
      <c r="A28" s="11" t="s">
        <v>21</v>
      </c>
      <c r="B28" s="20" t="s">
        <v>16</v>
      </c>
      <c r="C28" s="20"/>
      <c r="D28" s="4">
        <f>SUM(D26:D27,D21)</f>
        <v>249458</v>
      </c>
      <c r="E28" s="10">
        <f>E21</f>
        <v>0</v>
      </c>
      <c r="F28" s="4">
        <f>SUM(F21,F26,F27)</f>
        <v>249458</v>
      </c>
      <c r="G28" s="4">
        <f>G21+G25+G26</f>
        <v>24527</v>
      </c>
      <c r="H28" s="4">
        <f>H21+H26+H27</f>
        <v>273569</v>
      </c>
      <c r="I28" s="4">
        <v>36594</v>
      </c>
      <c r="J28" s="10"/>
      <c r="K28" s="4">
        <v>1983</v>
      </c>
      <c r="L28" s="4">
        <f>SUM(L21:L27)</f>
        <v>38577</v>
      </c>
      <c r="M28" s="4">
        <f>M21+M26+M27</f>
        <v>312146</v>
      </c>
    </row>
  </sheetData>
  <mergeCells count="38">
    <mergeCell ref="A22:A24"/>
    <mergeCell ref="A25:A26"/>
    <mergeCell ref="B11:M11"/>
    <mergeCell ref="B22:M22"/>
    <mergeCell ref="A1:M1"/>
    <mergeCell ref="A3:M5"/>
    <mergeCell ref="B21:C21"/>
    <mergeCell ref="B19:C19"/>
    <mergeCell ref="B20:C20"/>
    <mergeCell ref="B12:C12"/>
    <mergeCell ref="B15:C15"/>
    <mergeCell ref="B18:C18"/>
    <mergeCell ref="B14:C14"/>
    <mergeCell ref="B17:C17"/>
    <mergeCell ref="B16:C16"/>
    <mergeCell ref="B13:C13"/>
    <mergeCell ref="B28:C28"/>
    <mergeCell ref="B26:C26"/>
    <mergeCell ref="B25:C25"/>
    <mergeCell ref="B27:C27"/>
    <mergeCell ref="B23:C23"/>
    <mergeCell ref="B24:C24"/>
    <mergeCell ref="A11:A21"/>
    <mergeCell ref="A6:M6"/>
    <mergeCell ref="L9:L10"/>
    <mergeCell ref="M9:M10"/>
    <mergeCell ref="D7:F7"/>
    <mergeCell ref="E9:E10"/>
    <mergeCell ref="F9:F10"/>
    <mergeCell ref="A8:A10"/>
    <mergeCell ref="D9:D10"/>
    <mergeCell ref="B8:C10"/>
    <mergeCell ref="D8:M8"/>
    <mergeCell ref="G9:G10"/>
    <mergeCell ref="H9:H10"/>
    <mergeCell ref="I9:I10"/>
    <mergeCell ref="J9:J10"/>
    <mergeCell ref="K9:K10"/>
  </mergeCells>
  <phoneticPr fontId="0" type="noConversion"/>
  <printOptions horizontalCentered="1"/>
  <pageMargins left="0.15748031496062992" right="0.15748031496062992" top="0.62992125984251968" bottom="0.6692913385826772" header="0.51181102362204722" footer="0.51181102362204722"/>
  <pageSetup paperSize="9" scale="95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2014-09-02T09:24:25Z</cp:lastPrinted>
  <dcterms:created xsi:type="dcterms:W3CDTF">2001-03-10T10:34:29Z</dcterms:created>
  <dcterms:modified xsi:type="dcterms:W3CDTF">2014-09-22T09:45:37Z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