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6.melléklet" sheetId="5" r:id="rId1"/>
  </sheets>
  <calcPr calcId="124519"/>
</workbook>
</file>

<file path=xl/calcChain.xml><?xml version="1.0" encoding="utf-8"?>
<calcChain xmlns="http://schemas.openxmlformats.org/spreadsheetml/2006/main">
  <c r="V23" i="5"/>
  <c r="U23"/>
  <c r="T23"/>
  <c r="K24"/>
  <c r="V15" l="1"/>
  <c r="V16"/>
  <c r="V17"/>
  <c r="V18"/>
  <c r="U15"/>
  <c r="U16"/>
  <c r="U17"/>
  <c r="T15"/>
  <c r="T16"/>
  <c r="T17"/>
  <c r="V25" l="1"/>
  <c r="U25"/>
  <c r="T25"/>
  <c r="S24"/>
  <c r="R24"/>
  <c r="Q24"/>
  <c r="P24"/>
  <c r="O24"/>
  <c r="N24"/>
  <c r="M24"/>
  <c r="L24"/>
  <c r="J24"/>
  <c r="I24"/>
  <c r="H24"/>
  <c r="G24"/>
  <c r="F24"/>
  <c r="E24"/>
  <c r="D24"/>
  <c r="C24"/>
  <c r="B24"/>
  <c r="V22"/>
  <c r="U22"/>
  <c r="T22"/>
  <c r="V21"/>
  <c r="U21"/>
  <c r="T21"/>
  <c r="V20"/>
  <c r="U20"/>
  <c r="T20"/>
  <c r="V19"/>
  <c r="U19"/>
  <c r="T19"/>
  <c r="U18"/>
  <c r="T18"/>
  <c r="V14"/>
  <c r="U14"/>
  <c r="T14"/>
  <c r="V13"/>
  <c r="U13"/>
  <c r="T13"/>
  <c r="V12"/>
  <c r="U12"/>
  <c r="T12"/>
  <c r="V11"/>
  <c r="U11"/>
  <c r="T11"/>
  <c r="T24" l="1"/>
  <c r="B26"/>
  <c r="B27" s="1"/>
  <c r="D26"/>
  <c r="D27" s="1"/>
  <c r="F26"/>
  <c r="F27" s="1"/>
  <c r="H26"/>
  <c r="H27" s="1"/>
  <c r="J26"/>
  <c r="J27" s="1"/>
  <c r="L26"/>
  <c r="L27" s="1"/>
  <c r="N26"/>
  <c r="N27" s="1"/>
  <c r="P26"/>
  <c r="P27" s="1"/>
  <c r="R26"/>
  <c r="R27" s="1"/>
  <c r="C26"/>
  <c r="C27" s="1"/>
  <c r="E26"/>
  <c r="E27" s="1"/>
  <c r="G26"/>
  <c r="G27" s="1"/>
  <c r="I26"/>
  <c r="I27" s="1"/>
  <c r="K26"/>
  <c r="K27" s="1"/>
  <c r="M26"/>
  <c r="M27" s="1"/>
  <c r="O26"/>
  <c r="O27" s="1"/>
  <c r="Q26"/>
  <c r="Q27" s="1"/>
  <c r="S26"/>
  <c r="S27" s="1"/>
  <c r="U24"/>
  <c r="V24"/>
  <c r="T27" l="1"/>
  <c r="U26"/>
  <c r="U27" s="1"/>
  <c r="V26"/>
  <c r="V27" s="1"/>
  <c r="T26"/>
</calcChain>
</file>

<file path=xl/sharedStrings.xml><?xml version="1.0" encoding="utf-8"?>
<sst xmlns="http://schemas.openxmlformats.org/spreadsheetml/2006/main" count="50" uniqueCount="33">
  <si>
    <t>Megnevezés</t>
  </si>
  <si>
    <t>Községi Önkormányzat</t>
  </si>
  <si>
    <t>Demjén</t>
  </si>
  <si>
    <t>Közhatalmi bevételek</t>
  </si>
  <si>
    <t>Működési bevételek</t>
  </si>
  <si>
    <t>Felhalmozási célú támogatások államháztartáson belülről</t>
  </si>
  <si>
    <t>Eredeti</t>
  </si>
  <si>
    <t>Mód.</t>
  </si>
  <si>
    <t>Telj.</t>
  </si>
  <si>
    <t>Köztemető fenntartás</t>
  </si>
  <si>
    <t>Önkormányzatok működési támogatása államháztartáson belülről</t>
  </si>
  <si>
    <t>Bevételek összesen</t>
  </si>
  <si>
    <t xml:space="preserve">Eredeti </t>
  </si>
  <si>
    <t>Telj</t>
  </si>
  <si>
    <t>Önkormányzatok elszámolása</t>
  </si>
  <si>
    <t>Szociális étkeztetés</t>
  </si>
  <si>
    <t>Házi segítség nyújtás</t>
  </si>
  <si>
    <t>Költségvetési bevételek</t>
  </si>
  <si>
    <t>MINDÖSSZESEN</t>
  </si>
  <si>
    <t>Bevételek feladatonként</t>
  </si>
  <si>
    <t>Felhalmozási célú bevételek</t>
  </si>
  <si>
    <t>Működési célú átvett pénzeszközök</t>
  </si>
  <si>
    <t>Előző évi pénzmaradvány</t>
  </si>
  <si>
    <t>Gyermek étkeztetés köznevelési intézményben</t>
  </si>
  <si>
    <t>Háziorvosi alapellátás</t>
  </si>
  <si>
    <t>Önkormányzatok és önkormányzati  hivataloki jogalkotó és igazgatási tevékenysége</t>
  </si>
  <si>
    <t>Önkormányzati vagyonnal való gazdálkodái kapcsolatos feladatok funkcióra nem sorolható bevételei államháztartáson kívülről ( adó bevételek, egyéb)</t>
  </si>
  <si>
    <t>Önkormányzati vagyonnal való gazdálkodási feladatok</t>
  </si>
  <si>
    <t>Szennyvízgyűjtése, tisztítása és elhelyezése</t>
  </si>
  <si>
    <t>Város és községgazdálkodás</t>
  </si>
  <si>
    <t>Közművelődéshagyományos kulturális  értékek gondozása</t>
  </si>
  <si>
    <t>Turizmus igazgatása és támogatása</t>
  </si>
  <si>
    <t>6. melléklet  a 2/2018.(II.19.) 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</si>
</sst>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9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3" fontId="3" fillId="0" borderId="1" xfId="1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/>
    <xf numFmtId="3" fontId="3" fillId="0" borderId="1" xfId="1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 vertical="center"/>
    </xf>
    <xf numFmtId="0" fontId="0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7"/>
  <sheetViews>
    <sheetView tabSelected="1" view="pageBreakPreview" zoomScale="60" workbookViewId="0">
      <selection activeCell="P3" sqref="P3"/>
    </sheetView>
  </sheetViews>
  <sheetFormatPr defaultRowHeight="15"/>
  <cols>
    <col min="1" max="1" width="25.28515625" customWidth="1"/>
    <col min="2" max="2" width="9.5703125" customWidth="1"/>
    <col min="3" max="3" width="6" customWidth="1"/>
    <col min="4" max="4" width="7.140625" customWidth="1"/>
    <col min="5" max="5" width="7.5703125" customWidth="1"/>
    <col min="6" max="6" width="6.7109375" customWidth="1"/>
    <col min="7" max="7" width="6.85546875" customWidth="1"/>
    <col min="8" max="8" width="8.85546875" customWidth="1"/>
    <col min="9" max="10" width="6.85546875" customWidth="1"/>
    <col min="11" max="11" width="9" customWidth="1"/>
    <col min="12" max="12" width="7" customWidth="1"/>
    <col min="13" max="13" width="6.85546875" customWidth="1"/>
    <col min="14" max="14" width="9.7109375" customWidth="1"/>
    <col min="15" max="15" width="7.7109375" customWidth="1"/>
    <col min="16" max="16" width="7.42578125" customWidth="1"/>
    <col min="17" max="17" width="7.5703125" customWidth="1"/>
    <col min="18" max="18" width="7.42578125" customWidth="1"/>
    <col min="19" max="19" width="7.85546875" customWidth="1"/>
    <col min="20" max="20" width="11.42578125" customWidth="1"/>
    <col min="21" max="21" width="7.140625" customWidth="1"/>
    <col min="22" max="22" width="8.140625" customWidth="1"/>
  </cols>
  <sheetData>
    <row r="1" spans="1:22" ht="23.25" customHeight="1">
      <c r="A1" s="23" t="s">
        <v>32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2">
      <c r="A2" s="21" t="s">
        <v>1</v>
      </c>
      <c r="T2" s="30"/>
      <c r="U2" s="30"/>
      <c r="V2" s="30"/>
    </row>
    <row r="3" spans="1:22">
      <c r="A3" s="21" t="s">
        <v>2</v>
      </c>
    </row>
    <row r="4" spans="1:22">
      <c r="A4" s="21"/>
    </row>
    <row r="5" spans="1:22" ht="18.75">
      <c r="A5" s="29" t="s">
        <v>19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1:22" ht="15.75">
      <c r="A6" s="28">
        <v>2018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2" ht="15.7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9" spans="1:22" ht="45" customHeight="1">
      <c r="A9" s="31" t="s">
        <v>0</v>
      </c>
      <c r="B9" s="24" t="s">
        <v>10</v>
      </c>
      <c r="C9" s="25"/>
      <c r="D9" s="26"/>
      <c r="E9" s="27" t="s">
        <v>5</v>
      </c>
      <c r="F9" s="27"/>
      <c r="G9" s="27"/>
      <c r="H9" s="27" t="s">
        <v>3</v>
      </c>
      <c r="I9" s="27"/>
      <c r="J9" s="27"/>
      <c r="K9" s="27" t="s">
        <v>4</v>
      </c>
      <c r="L9" s="27"/>
      <c r="M9" s="27"/>
      <c r="N9" s="24" t="s">
        <v>21</v>
      </c>
      <c r="O9" s="25"/>
      <c r="P9" s="26"/>
      <c r="Q9" s="24" t="s">
        <v>20</v>
      </c>
      <c r="R9" s="25"/>
      <c r="S9" s="26"/>
      <c r="T9" s="27" t="s">
        <v>11</v>
      </c>
      <c r="U9" s="27"/>
      <c r="V9" s="27"/>
    </row>
    <row r="10" spans="1:22" ht="21.75" customHeight="1">
      <c r="A10" s="31"/>
      <c r="B10" s="3" t="s">
        <v>6</v>
      </c>
      <c r="C10" s="3" t="s">
        <v>7</v>
      </c>
      <c r="D10" s="4" t="s">
        <v>8</v>
      </c>
      <c r="E10" s="3" t="s">
        <v>6</v>
      </c>
      <c r="F10" s="3" t="s">
        <v>7</v>
      </c>
      <c r="G10" s="4" t="s">
        <v>8</v>
      </c>
      <c r="H10" s="3" t="s">
        <v>6</v>
      </c>
      <c r="I10" s="3" t="s">
        <v>7</v>
      </c>
      <c r="J10" s="4" t="s">
        <v>8</v>
      </c>
      <c r="K10" s="3" t="s">
        <v>6</v>
      </c>
      <c r="L10" s="3" t="s">
        <v>7</v>
      </c>
      <c r="M10" s="4" t="s">
        <v>8</v>
      </c>
      <c r="N10" s="4" t="s">
        <v>12</v>
      </c>
      <c r="O10" s="4" t="s">
        <v>7</v>
      </c>
      <c r="P10" s="4" t="s">
        <v>8</v>
      </c>
      <c r="Q10" s="4" t="s">
        <v>6</v>
      </c>
      <c r="R10" s="4" t="s">
        <v>7</v>
      </c>
      <c r="S10" s="4" t="s">
        <v>13</v>
      </c>
      <c r="T10" s="3" t="s">
        <v>6</v>
      </c>
      <c r="U10" s="3" t="s">
        <v>7</v>
      </c>
      <c r="V10" s="4" t="s">
        <v>8</v>
      </c>
    </row>
    <row r="11" spans="1:22" ht="45">
      <c r="A11" s="5" t="s">
        <v>25</v>
      </c>
      <c r="B11" s="15"/>
      <c r="C11" s="16"/>
      <c r="D11" s="17"/>
      <c r="E11" s="16"/>
      <c r="F11" s="16"/>
      <c r="G11" s="17"/>
      <c r="H11" s="16"/>
      <c r="I11" s="16"/>
      <c r="J11" s="17"/>
      <c r="K11" s="18">
        <v>19050</v>
      </c>
      <c r="L11" s="16"/>
      <c r="M11" s="17"/>
      <c r="N11" s="18">
        <v>6845651</v>
      </c>
      <c r="O11" s="19"/>
      <c r="P11" s="19"/>
      <c r="Q11" s="19"/>
      <c r="R11" s="19"/>
      <c r="S11" s="19"/>
      <c r="T11" s="15">
        <f>SUM(B11+E11+H11+K11+N11+Q11)</f>
        <v>6864701</v>
      </c>
      <c r="U11" s="15">
        <f>SUM(C11+F11+I11+L11+O11+R11)</f>
        <v>0</v>
      </c>
      <c r="V11" s="18">
        <f>SUM(D11+G11+J11+M11+P11+S11)</f>
        <v>0</v>
      </c>
    </row>
    <row r="12" spans="1:22" ht="49.5" customHeight="1">
      <c r="A12" s="6" t="s">
        <v>26</v>
      </c>
      <c r="B12" s="20"/>
      <c r="C12" s="20"/>
      <c r="D12" s="20"/>
      <c r="E12" s="20"/>
      <c r="F12" s="20"/>
      <c r="G12" s="20"/>
      <c r="H12" s="20">
        <v>54748783</v>
      </c>
      <c r="I12" s="20"/>
      <c r="J12" s="20"/>
      <c r="K12" s="20">
        <v>375000</v>
      </c>
      <c r="L12" s="20"/>
      <c r="M12" s="20"/>
      <c r="N12" s="20"/>
      <c r="O12" s="20"/>
      <c r="P12" s="20"/>
      <c r="Q12" s="20"/>
      <c r="R12" s="20"/>
      <c r="S12" s="20"/>
      <c r="T12" s="15">
        <f t="shared" ref="T12:T23" si="0">SUM(B12+E12+H12+K12+N12+Q12)</f>
        <v>55123783</v>
      </c>
      <c r="U12" s="15">
        <f t="shared" ref="U12:V23" si="1">SUM(C12+F12+I12+L12+O12+R12)</f>
        <v>0</v>
      </c>
      <c r="V12" s="18">
        <f t="shared" si="1"/>
        <v>0</v>
      </c>
    </row>
    <row r="13" spans="1:22" ht="16.5" customHeight="1">
      <c r="A13" s="7" t="s">
        <v>14</v>
      </c>
      <c r="B13" s="1">
        <v>9960199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>
        <v>8500000</v>
      </c>
      <c r="R13" s="1"/>
      <c r="S13" s="1"/>
      <c r="T13" s="15">
        <f t="shared" si="0"/>
        <v>18460199</v>
      </c>
      <c r="U13" s="15">
        <f t="shared" si="1"/>
        <v>0</v>
      </c>
      <c r="V13" s="18">
        <f t="shared" si="1"/>
        <v>0</v>
      </c>
    </row>
    <row r="14" spans="1:22" ht="22.5" customHeight="1">
      <c r="A14" s="7" t="s">
        <v>9</v>
      </c>
      <c r="B14" s="1"/>
      <c r="C14" s="1"/>
      <c r="D14" s="1"/>
      <c r="E14" s="1"/>
      <c r="F14" s="1"/>
      <c r="G14" s="1"/>
      <c r="H14" s="1"/>
      <c r="I14" s="1"/>
      <c r="J14" s="1"/>
      <c r="K14" s="1">
        <v>60000</v>
      </c>
      <c r="L14" s="1"/>
      <c r="M14" s="1"/>
      <c r="N14" s="1"/>
      <c r="O14" s="1"/>
      <c r="P14" s="1"/>
      <c r="Q14" s="1"/>
      <c r="R14" s="1"/>
      <c r="S14" s="1"/>
      <c r="T14" s="15">
        <f t="shared" si="0"/>
        <v>60000</v>
      </c>
      <c r="U14" s="15">
        <f t="shared" si="1"/>
        <v>0</v>
      </c>
      <c r="V14" s="18">
        <f t="shared" si="1"/>
        <v>0</v>
      </c>
    </row>
    <row r="15" spans="1:22" ht="22.5" customHeight="1">
      <c r="A15" s="7" t="s">
        <v>27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>
        <v>250000</v>
      </c>
      <c r="R15" s="1"/>
      <c r="S15" s="1"/>
      <c r="T15" s="15">
        <f t="shared" si="0"/>
        <v>250000</v>
      </c>
      <c r="U15" s="15">
        <f t="shared" si="1"/>
        <v>0</v>
      </c>
      <c r="V15" s="18">
        <f t="shared" si="1"/>
        <v>0</v>
      </c>
    </row>
    <row r="16" spans="1:22" ht="22.5" customHeight="1">
      <c r="A16" s="7" t="s">
        <v>28</v>
      </c>
      <c r="B16" s="1"/>
      <c r="C16" s="1"/>
      <c r="D16" s="1"/>
      <c r="E16" s="1"/>
      <c r="F16" s="1"/>
      <c r="G16" s="1"/>
      <c r="H16" s="1"/>
      <c r="I16" s="1"/>
      <c r="J16" s="1"/>
      <c r="K16" s="1">
        <v>838200</v>
      </c>
      <c r="L16" s="1"/>
      <c r="M16" s="1"/>
      <c r="N16" s="1"/>
      <c r="O16" s="1"/>
      <c r="P16" s="1"/>
      <c r="Q16" s="1"/>
      <c r="R16" s="1"/>
      <c r="S16" s="1"/>
      <c r="T16" s="15">
        <f t="shared" si="0"/>
        <v>838200</v>
      </c>
      <c r="U16" s="15">
        <f t="shared" si="1"/>
        <v>0</v>
      </c>
      <c r="V16" s="18">
        <f t="shared" si="1"/>
        <v>0</v>
      </c>
    </row>
    <row r="17" spans="1:22" ht="22.5" customHeight="1">
      <c r="A17" s="7" t="s">
        <v>29</v>
      </c>
      <c r="B17" s="1"/>
      <c r="C17" s="1"/>
      <c r="D17" s="1"/>
      <c r="E17" s="1"/>
      <c r="F17" s="1"/>
      <c r="G17" s="1"/>
      <c r="H17" s="1"/>
      <c r="I17" s="1"/>
      <c r="J17" s="1"/>
      <c r="K17" s="1">
        <v>1988770</v>
      </c>
      <c r="L17" s="1"/>
      <c r="M17" s="1"/>
      <c r="N17" s="1"/>
      <c r="O17" s="1"/>
      <c r="P17" s="1"/>
      <c r="Q17" s="1"/>
      <c r="R17" s="1"/>
      <c r="S17" s="1"/>
      <c r="T17" s="15">
        <f t="shared" si="0"/>
        <v>1988770</v>
      </c>
      <c r="U17" s="15">
        <f t="shared" si="1"/>
        <v>0</v>
      </c>
      <c r="V17" s="18">
        <f t="shared" si="1"/>
        <v>0</v>
      </c>
    </row>
    <row r="18" spans="1:22" ht="24" customHeight="1">
      <c r="A18" s="8" t="s">
        <v>23</v>
      </c>
      <c r="B18" s="1"/>
      <c r="C18" s="1"/>
      <c r="D18" s="2"/>
      <c r="E18" s="1"/>
      <c r="F18" s="1"/>
      <c r="G18" s="1"/>
      <c r="H18" s="1"/>
      <c r="I18" s="1"/>
      <c r="J18" s="1"/>
      <c r="K18" s="1">
        <v>124548</v>
      </c>
      <c r="L18" s="1"/>
      <c r="M18" s="1"/>
      <c r="N18" s="1"/>
      <c r="O18" s="1"/>
      <c r="P18" s="1"/>
      <c r="Q18" s="1"/>
      <c r="R18" s="1"/>
      <c r="S18" s="1"/>
      <c r="T18" s="15">
        <f t="shared" si="0"/>
        <v>124548</v>
      </c>
      <c r="U18" s="15">
        <f t="shared" si="1"/>
        <v>0</v>
      </c>
      <c r="V18" s="18">
        <f t="shared" si="1"/>
        <v>0</v>
      </c>
    </row>
    <row r="19" spans="1:22" ht="24" customHeight="1">
      <c r="A19" s="7" t="s">
        <v>15</v>
      </c>
      <c r="B19" s="1"/>
      <c r="C19" s="1"/>
      <c r="D19" s="1"/>
      <c r="E19" s="1"/>
      <c r="F19" s="1"/>
      <c r="G19" s="1"/>
      <c r="H19" s="1"/>
      <c r="I19" s="1"/>
      <c r="J19" s="1"/>
      <c r="K19" s="1">
        <v>1079500</v>
      </c>
      <c r="L19" s="1"/>
      <c r="M19" s="1"/>
      <c r="N19" s="1"/>
      <c r="O19" s="1"/>
      <c r="P19" s="1"/>
      <c r="Q19" s="1"/>
      <c r="R19" s="1"/>
      <c r="S19" s="1"/>
      <c r="T19" s="15">
        <f t="shared" si="0"/>
        <v>1079500</v>
      </c>
      <c r="U19" s="15">
        <f t="shared" si="1"/>
        <v>0</v>
      </c>
      <c r="V19" s="18">
        <f t="shared" si="1"/>
        <v>0</v>
      </c>
    </row>
    <row r="20" spans="1:22" ht="24" customHeight="1">
      <c r="A20" s="7" t="s">
        <v>16</v>
      </c>
      <c r="B20" s="1"/>
      <c r="C20" s="1"/>
      <c r="D20" s="1"/>
      <c r="E20" s="1"/>
      <c r="F20" s="1"/>
      <c r="G20" s="1"/>
      <c r="H20" s="1"/>
      <c r="I20" s="1"/>
      <c r="J20" s="1"/>
      <c r="K20" s="1">
        <v>60000</v>
      </c>
      <c r="L20" s="1"/>
      <c r="M20" s="1"/>
      <c r="N20" s="1"/>
      <c r="O20" s="1"/>
      <c r="P20" s="1"/>
      <c r="Q20" s="1"/>
      <c r="R20" s="1"/>
      <c r="S20" s="1"/>
      <c r="T20" s="15">
        <f t="shared" si="0"/>
        <v>60000</v>
      </c>
      <c r="U20" s="15">
        <f t="shared" si="1"/>
        <v>0</v>
      </c>
      <c r="V20" s="18">
        <f t="shared" si="1"/>
        <v>0</v>
      </c>
    </row>
    <row r="21" spans="1:22" ht="25.5" customHeight="1">
      <c r="A21" s="7" t="s">
        <v>24</v>
      </c>
      <c r="B21" s="1">
        <v>13027044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5">
        <f t="shared" si="0"/>
        <v>13027044</v>
      </c>
      <c r="U21" s="15">
        <f t="shared" si="1"/>
        <v>0</v>
      </c>
      <c r="V21" s="18">
        <f t="shared" si="1"/>
        <v>0</v>
      </c>
    </row>
    <row r="22" spans="1:22" ht="30" customHeight="1">
      <c r="A22" s="7" t="s">
        <v>30</v>
      </c>
      <c r="B22" s="1"/>
      <c r="C22" s="1"/>
      <c r="D22" s="1"/>
      <c r="E22" s="1"/>
      <c r="F22" s="1"/>
      <c r="G22" s="1"/>
      <c r="H22" s="1"/>
      <c r="I22" s="1"/>
      <c r="J22" s="1"/>
      <c r="K22" s="1">
        <v>76200</v>
      </c>
      <c r="L22" s="1"/>
      <c r="M22" s="1"/>
      <c r="N22" s="1">
        <v>150000</v>
      </c>
      <c r="O22" s="1"/>
      <c r="P22" s="1"/>
      <c r="Q22" s="1"/>
      <c r="R22" s="1"/>
      <c r="S22" s="1"/>
      <c r="T22" s="15">
        <f t="shared" si="0"/>
        <v>226200</v>
      </c>
      <c r="U22" s="15">
        <f t="shared" si="1"/>
        <v>0</v>
      </c>
      <c r="V22" s="18">
        <f t="shared" si="1"/>
        <v>0</v>
      </c>
    </row>
    <row r="23" spans="1:22" ht="30" customHeight="1">
      <c r="A23" s="7" t="s">
        <v>31</v>
      </c>
      <c r="B23" s="1"/>
      <c r="C23" s="1"/>
      <c r="D23" s="1"/>
      <c r="E23" s="1"/>
      <c r="F23" s="1"/>
      <c r="G23" s="1"/>
      <c r="H23" s="1"/>
      <c r="I23" s="1"/>
      <c r="J23" s="1"/>
      <c r="K23" s="1">
        <v>285750</v>
      </c>
      <c r="L23" s="1"/>
      <c r="M23" s="1"/>
      <c r="N23" s="1"/>
      <c r="O23" s="1"/>
      <c r="P23" s="1"/>
      <c r="Q23" s="1"/>
      <c r="R23" s="1"/>
      <c r="S23" s="1"/>
      <c r="T23" s="15">
        <f t="shared" si="0"/>
        <v>285750</v>
      </c>
      <c r="U23" s="15">
        <f t="shared" si="1"/>
        <v>0</v>
      </c>
      <c r="V23" s="18">
        <f t="shared" si="1"/>
        <v>0</v>
      </c>
    </row>
    <row r="24" spans="1:22" ht="19.5" customHeight="1">
      <c r="A24" s="10" t="s">
        <v>17</v>
      </c>
      <c r="B24" s="9">
        <f t="shared" ref="B24:J24" si="2">SUM(B11:B22)</f>
        <v>22987243</v>
      </c>
      <c r="C24" s="9">
        <f t="shared" si="2"/>
        <v>0</v>
      </c>
      <c r="D24" s="9">
        <f t="shared" si="2"/>
        <v>0</v>
      </c>
      <c r="E24" s="9">
        <f t="shared" si="2"/>
        <v>0</v>
      </c>
      <c r="F24" s="9">
        <f t="shared" si="2"/>
        <v>0</v>
      </c>
      <c r="G24" s="9">
        <f t="shared" si="2"/>
        <v>0</v>
      </c>
      <c r="H24" s="9">
        <f t="shared" si="2"/>
        <v>54748783</v>
      </c>
      <c r="I24" s="9">
        <f t="shared" si="2"/>
        <v>0</v>
      </c>
      <c r="J24" s="9">
        <f t="shared" si="2"/>
        <v>0</v>
      </c>
      <c r="K24" s="9">
        <f>SUM(K11:K23)</f>
        <v>4907018</v>
      </c>
      <c r="L24" s="9">
        <f t="shared" ref="L24:S24" si="3">SUM(L11:L22)</f>
        <v>0</v>
      </c>
      <c r="M24" s="9">
        <f t="shared" si="3"/>
        <v>0</v>
      </c>
      <c r="N24" s="9">
        <f t="shared" si="3"/>
        <v>6995651</v>
      </c>
      <c r="O24" s="9">
        <f t="shared" si="3"/>
        <v>0</v>
      </c>
      <c r="P24" s="9">
        <f t="shared" si="3"/>
        <v>0</v>
      </c>
      <c r="Q24" s="9">
        <f t="shared" si="3"/>
        <v>8750000</v>
      </c>
      <c r="R24" s="9">
        <f t="shared" si="3"/>
        <v>0</v>
      </c>
      <c r="S24" s="9">
        <f t="shared" si="3"/>
        <v>0</v>
      </c>
      <c r="T24" s="9">
        <f>SUM(T11:T23)</f>
        <v>98388695</v>
      </c>
      <c r="U24" s="11">
        <f>SUM(C24+F24+I24+L24+O24+R24)</f>
        <v>0</v>
      </c>
      <c r="V24" s="12">
        <f>SUM(D24+G24+J24+M24+P24+S24)</f>
        <v>0</v>
      </c>
    </row>
    <row r="25" spans="1:22">
      <c r="A25" s="10" t="s">
        <v>22</v>
      </c>
      <c r="B25" s="9">
        <v>122115245</v>
      </c>
      <c r="C25" s="9"/>
      <c r="D25" s="9"/>
      <c r="E25" s="9"/>
      <c r="F25" s="9"/>
      <c r="G25" s="9"/>
      <c r="H25" s="9"/>
      <c r="I25" s="9"/>
      <c r="J25" s="9"/>
      <c r="K25" s="1"/>
      <c r="L25" s="9"/>
      <c r="M25" s="9"/>
      <c r="N25" s="9"/>
      <c r="O25" s="9"/>
      <c r="P25" s="9"/>
      <c r="Q25" s="9"/>
      <c r="R25" s="9"/>
      <c r="S25" s="9"/>
      <c r="T25" s="9">
        <f>SUM(B25)</f>
        <v>122115245</v>
      </c>
      <c r="U25" s="11">
        <f>SUM(C25)</f>
        <v>0</v>
      </c>
      <c r="V25" s="12">
        <f>SUM(D25)</f>
        <v>0</v>
      </c>
    </row>
    <row r="26" spans="1:22">
      <c r="A26" s="7" t="s">
        <v>11</v>
      </c>
      <c r="B26" s="9">
        <f t="shared" ref="B26:V26" si="4">SUM(B24:B25)</f>
        <v>145102488</v>
      </c>
      <c r="C26" s="9">
        <f t="shared" si="4"/>
        <v>0</v>
      </c>
      <c r="D26" s="9">
        <f t="shared" si="4"/>
        <v>0</v>
      </c>
      <c r="E26" s="9">
        <f t="shared" si="4"/>
        <v>0</v>
      </c>
      <c r="F26" s="9">
        <f t="shared" si="4"/>
        <v>0</v>
      </c>
      <c r="G26" s="9">
        <f t="shared" si="4"/>
        <v>0</v>
      </c>
      <c r="H26" s="9">
        <f t="shared" si="4"/>
        <v>54748783</v>
      </c>
      <c r="I26" s="9">
        <f t="shared" si="4"/>
        <v>0</v>
      </c>
      <c r="J26" s="9">
        <f t="shared" si="4"/>
        <v>0</v>
      </c>
      <c r="K26" s="9">
        <f t="shared" si="4"/>
        <v>4907018</v>
      </c>
      <c r="L26" s="9">
        <f t="shared" si="4"/>
        <v>0</v>
      </c>
      <c r="M26" s="9">
        <f t="shared" si="4"/>
        <v>0</v>
      </c>
      <c r="N26" s="9">
        <f t="shared" si="4"/>
        <v>6995651</v>
      </c>
      <c r="O26" s="9">
        <f t="shared" si="4"/>
        <v>0</v>
      </c>
      <c r="P26" s="9">
        <f t="shared" si="4"/>
        <v>0</v>
      </c>
      <c r="Q26" s="9">
        <f t="shared" si="4"/>
        <v>8750000</v>
      </c>
      <c r="R26" s="9">
        <f t="shared" si="4"/>
        <v>0</v>
      </c>
      <c r="S26" s="9">
        <f t="shared" si="4"/>
        <v>0</v>
      </c>
      <c r="T26" s="9">
        <f t="shared" si="4"/>
        <v>220503940</v>
      </c>
      <c r="U26" s="9">
        <f t="shared" si="4"/>
        <v>0</v>
      </c>
      <c r="V26" s="9">
        <f t="shared" si="4"/>
        <v>0</v>
      </c>
    </row>
    <row r="27" spans="1:22">
      <c r="A27" s="13" t="s">
        <v>18</v>
      </c>
      <c r="B27" s="14">
        <f t="shared" ref="B27:V27" si="5">SUM(B26:B26)</f>
        <v>145102488</v>
      </c>
      <c r="C27" s="14">
        <f t="shared" si="5"/>
        <v>0</v>
      </c>
      <c r="D27" s="14">
        <f t="shared" si="5"/>
        <v>0</v>
      </c>
      <c r="E27" s="14">
        <f t="shared" si="5"/>
        <v>0</v>
      </c>
      <c r="F27" s="14">
        <f t="shared" si="5"/>
        <v>0</v>
      </c>
      <c r="G27" s="14">
        <f t="shared" si="5"/>
        <v>0</v>
      </c>
      <c r="H27" s="14">
        <f t="shared" si="5"/>
        <v>54748783</v>
      </c>
      <c r="I27" s="14">
        <f t="shared" si="5"/>
        <v>0</v>
      </c>
      <c r="J27" s="14">
        <f t="shared" si="5"/>
        <v>0</v>
      </c>
      <c r="K27" s="14">
        <f t="shared" si="5"/>
        <v>4907018</v>
      </c>
      <c r="L27" s="14">
        <f t="shared" si="5"/>
        <v>0</v>
      </c>
      <c r="M27" s="14">
        <f t="shared" si="5"/>
        <v>0</v>
      </c>
      <c r="N27" s="14">
        <f t="shared" si="5"/>
        <v>6995651</v>
      </c>
      <c r="O27" s="14">
        <f t="shared" si="5"/>
        <v>0</v>
      </c>
      <c r="P27" s="14">
        <f t="shared" si="5"/>
        <v>0</v>
      </c>
      <c r="Q27" s="14">
        <f t="shared" si="5"/>
        <v>8750000</v>
      </c>
      <c r="R27" s="14">
        <f t="shared" si="5"/>
        <v>0</v>
      </c>
      <c r="S27" s="14">
        <f t="shared" si="5"/>
        <v>0</v>
      </c>
      <c r="T27" s="14">
        <f>SUM(B27:S27)</f>
        <v>220503940</v>
      </c>
      <c r="U27" s="14">
        <f t="shared" si="5"/>
        <v>0</v>
      </c>
      <c r="V27" s="14">
        <f t="shared" si="5"/>
        <v>0</v>
      </c>
    </row>
  </sheetData>
  <mergeCells count="12">
    <mergeCell ref="A1:V1"/>
    <mergeCell ref="Q9:S9"/>
    <mergeCell ref="T9:V9"/>
    <mergeCell ref="A6:V6"/>
    <mergeCell ref="A5:V5"/>
    <mergeCell ref="T2:V2"/>
    <mergeCell ref="A9:A10"/>
    <mergeCell ref="B9:D9"/>
    <mergeCell ref="E9:G9"/>
    <mergeCell ref="H9:J9"/>
    <mergeCell ref="K9:M9"/>
    <mergeCell ref="N9:P9"/>
  </mergeCells>
  <pageMargins left="0.70866141732283472" right="0.70866141732283472" top="0.74803149606299213" bottom="0.74803149606299213" header="0.31496062992125984" footer="0.31496062992125984"/>
  <pageSetup paperSize="256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2018-02-14T08:21:47Z</cp:lastPrinted>
  <dcterms:created xsi:type="dcterms:W3CDTF">2012-02-02T10:48:30Z</dcterms:created>
  <dcterms:modified xsi:type="dcterms:W3CDTF">2018-02-19T12:03:01Z</dcterms:modified>
</cp:coreProperties>
</file>