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7.m_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C80" i="1"/>
  <c r="E80" i="1" s="1"/>
  <c r="B80" i="1"/>
  <c r="E77" i="1"/>
  <c r="E76" i="1"/>
  <c r="E75" i="1"/>
  <c r="E74" i="1"/>
  <c r="E70" i="1"/>
  <c r="E69" i="1"/>
  <c r="E68" i="1"/>
  <c r="E67" i="1"/>
  <c r="E66" i="1"/>
  <c r="E65" i="1"/>
  <c r="E64" i="1"/>
  <c r="E63" i="1"/>
  <c r="E62" i="1"/>
  <c r="E61" i="1"/>
  <c r="E60" i="1"/>
  <c r="E59" i="1"/>
  <c r="E53" i="1"/>
  <c r="E52" i="1"/>
  <c r="E49" i="1"/>
  <c r="E47" i="1"/>
  <c r="E45" i="1"/>
  <c r="E44" i="1"/>
  <c r="E43" i="1"/>
  <c r="E42" i="1"/>
  <c r="E41" i="1"/>
  <c r="E40" i="1"/>
  <c r="E39" i="1"/>
  <c r="E38" i="1"/>
  <c r="E37" i="1"/>
  <c r="E35" i="1"/>
  <c r="E34" i="1"/>
  <c r="E31" i="1"/>
  <c r="E30" i="1"/>
  <c r="E29" i="1"/>
  <c r="E28" i="1"/>
  <c r="E27" i="1"/>
  <c r="E26" i="1"/>
  <c r="E25" i="1"/>
  <c r="E24" i="1"/>
  <c r="E23" i="1"/>
  <c r="E22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<sst xmlns="http://schemas.openxmlformats.org/spreadsheetml/2006/main" count="84" uniqueCount="79">
  <si>
    <t>ÖSKÜ KÖZSÉG ÖNKORMÁNYZATA KIADÁSOK 2018. DECEMBER 31-ÉN</t>
  </si>
  <si>
    <t>Megnevezés</t>
  </si>
  <si>
    <t>Eredeti előirányzat</t>
  </si>
  <si>
    <t>Módosított előirányzat</t>
  </si>
  <si>
    <t>Teljesítés</t>
  </si>
  <si>
    <t>Teljesítés %-a</t>
  </si>
  <si>
    <t>Törvény szerinti illetmények, munkabérek (K1101)</t>
  </si>
  <si>
    <t>Normatív jutalmak (K1102)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</si>
  <si>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</si>
  <si>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</si>
  <si>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</si>
  <si>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</si>
  <si>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</si>
  <si>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</si>
  <si>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</si>
  <si>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</si>
  <si>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</si>
  <si>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</si>
  <si>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</si>
  <si>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</si>
  <si>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</si>
  <si>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</si>
  <si>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</si>
  <si>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</si>
  <si>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</si>
  <si>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</si>
  <si>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</si>
  <si>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</si>
  <si>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</si>
  <si>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</si>
  <si>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</si>
  <si>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</si>
  <si>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</si>
  <si>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</si>
  <si>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Közvetített szolgáltatások  (&gt;=41) (K335)</t>
  </si>
  <si>
    <t>ebből: államháztartáson belül (K335)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</si>
  <si>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</si>
  <si>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</si>
  <si>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</si>
  <si>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</si>
  <si>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</si>
  <si>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</si>
  <si>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</si>
  <si>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</si>
  <si>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</si>
  <si>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</si>
  <si>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</si>
  <si>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</si>
  <si>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</si>
  <si>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Intézményi ellátottak pénzbeli juttatásai (&gt;=96+97) (K47)</t>
  </si>
  <si>
    <t>ebből: oktatásban résztvevők pénzbeli juttatásai (K47)</t>
  </si>
  <si>
    <t>Egyéb nem intézményi ellátások (&gt;=99+…+117) (K48)</t>
  </si>
  <si>
    <t>ebből: egyéb, az önkormányzat rendeletében megállapított juttatás (K48)</t>
  </si>
  <si>
    <t>ebből: települési támogatás [Szoctv. 45. §], (K48)</t>
  </si>
  <si>
    <t>Ellátottak pénzbeli juttatásai (=61+62+73+74+83+92+95+98) (K4)</t>
  </si>
  <si>
    <t>Egyéb működési célú támogatások államháztartáson belülre (=149+…+158) (K506)</t>
  </si>
  <si>
    <t>ebből: társulások és költségvetési szerveik (K506)</t>
  </si>
  <si>
    <t>Egyéb működési célú támogatások államháztartáson kívülre (=177+…+186) (K512)</t>
  </si>
  <si>
    <t>ebből: egyházi jogi személyek (K512)</t>
  </si>
  <si>
    <t>ebből: egyéb civil szervezetek (K512)</t>
  </si>
  <si>
    <t>Tartalékok (K513)</t>
  </si>
  <si>
    <t>Egyéb működési célú kiadások (=119+124+125+126+137+148+159+161+173+174+175+176+187) (K5)</t>
  </si>
  <si>
    <t>Immateriális javak beszerzése, létesítése (K61)</t>
  </si>
  <si>
    <t>Ingatlanok beszerzése, létesítése (&gt;=191)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</si>
  <si>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</si>
  <si>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</si>
  <si>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</si>
  <si>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(=189+190+192+…+196)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</si>
  <si>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</si>
  <si>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</si>
  <si>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</si>
  <si>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(=198+...+201) (K7)</t>
  </si>
  <si>
    <t>Költségvetési kiadások (=20+21+60+118+188+197+202+264) (K1-K8)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</si>
  <si>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</si>
  <si>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</si>
  <si>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</si>
  <si>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</si>
  <si>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Kiadások összesen</t>
  </si>
  <si>
    <t>7.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</si>
</sst>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9" fillId="0" borderId="0" applyFill="0" applyBorder="0" applyAlignment="0" applyProtection="0"/>
  </cellStyleXfs>
  <cellXfs count="43">
    <xf numFmtId="0" fontId="0" fillId="0" borderId="0" xfId="0"/>
    <xf numFmtId="0" fontId="2" fillId="0" borderId="0" xfId="1" applyFont="1" applyAlignment="1">
      <alignment horizontal="left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top" wrapText="1"/>
    </xf>
    <xf numFmtId="3" fontId="5" fillId="3" borderId="5" xfId="0" applyNumberFormat="1" applyFont="1" applyFill="1" applyBorder="1" applyAlignment="1">
      <alignment horizontal="right" vertical="center" wrapText="1"/>
    </xf>
    <xf numFmtId="1" fontId="5" fillId="3" borderId="6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top" wrapText="1"/>
    </xf>
    <xf numFmtId="3" fontId="4" fillId="4" borderId="5" xfId="0" applyNumberFormat="1" applyFont="1" applyFill="1" applyBorder="1" applyAlignment="1">
      <alignment horizontal="right" vertical="center" wrapText="1"/>
    </xf>
    <xf numFmtId="1" fontId="4" fillId="4" borderId="6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center" wrapText="1"/>
    </xf>
    <xf numFmtId="1" fontId="4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1" fontId="4" fillId="3" borderId="6" xfId="0" applyNumberFormat="1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left" vertical="top" wrapText="1"/>
    </xf>
    <xf numFmtId="3" fontId="5" fillId="5" borderId="8" xfId="0" applyNumberFormat="1" applyFont="1" applyFill="1" applyBorder="1" applyAlignment="1">
      <alignment horizontal="right" vertical="center" wrapText="1"/>
    </xf>
    <xf numFmtId="1" fontId="5" fillId="5" borderId="9" xfId="0" applyNumberFormat="1" applyFont="1" applyFill="1" applyBorder="1" applyAlignment="1">
      <alignment horizontal="right" vertical="center"/>
    </xf>
    <xf numFmtId="0" fontId="7" fillId="0" borderId="0" xfId="0" applyFont="1"/>
    <xf numFmtId="164" fontId="8" fillId="0" borderId="0" xfId="0" applyNumberFormat="1" applyFont="1" applyFill="1" applyAlignment="1">
      <alignment horizontal="right" vertical="top"/>
    </xf>
    <xf numFmtId="9" fontId="6" fillId="0" borderId="0" xfId="3" applyFont="1" applyFill="1" applyAlignment="1">
      <alignment vertical="center"/>
    </xf>
    <xf numFmtId="0" fontId="5" fillId="5" borderId="0" xfId="0" applyFont="1" applyFill="1" applyAlignment="1">
      <alignment horizontal="center" vertical="center" wrapText="1"/>
    </xf>
    <xf numFmtId="0" fontId="5" fillId="5" borderId="0" xfId="2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1" fontId="6" fillId="0" borderId="0" xfId="0" applyNumberFormat="1" applyFont="1" applyAlignment="1">
      <alignment horizontal="right" vertical="top"/>
    </xf>
    <xf numFmtId="0" fontId="8" fillId="5" borderId="0" xfId="0" applyFont="1" applyFill="1" applyAlignment="1">
      <alignment horizontal="left" vertical="top" wrapText="1"/>
    </xf>
    <xf numFmtId="3" fontId="8" fillId="5" borderId="0" xfId="0" applyNumberFormat="1" applyFont="1" applyFill="1" applyAlignment="1">
      <alignment horizontal="right" vertical="top" wrapText="1"/>
    </xf>
    <xf numFmtId="1" fontId="8" fillId="5" borderId="0" xfId="0" applyNumberFormat="1" applyFont="1" applyFill="1" applyAlignment="1">
      <alignment horizontal="right" vertical="top"/>
    </xf>
    <xf numFmtId="0" fontId="6" fillId="0" borderId="0" xfId="2" applyFont="1" applyAlignment="1">
      <alignment vertical="center"/>
    </xf>
    <xf numFmtId="0" fontId="8" fillId="5" borderId="0" xfId="2" applyFont="1" applyFill="1" applyAlignment="1">
      <alignment vertical="center"/>
    </xf>
    <xf numFmtId="3" fontId="8" fillId="5" borderId="0" xfId="2" applyNumberFormat="1" applyFont="1" applyFill="1" applyAlignment="1">
      <alignment vertical="center"/>
    </xf>
    <xf numFmtId="1" fontId="8" fillId="5" borderId="0" xfId="2" applyNumberFormat="1" applyFont="1" applyFill="1" applyAlignment="1">
      <alignment vertical="center"/>
    </xf>
    <xf numFmtId="0" fontId="4" fillId="0" borderId="0" xfId="2" applyFont="1" applyAlignment="1">
      <alignment vertical="center"/>
    </xf>
  </cellXfs>
  <cellStyles count="4">
    <cellStyle name="Normál" xfId="0" builtinId="0"/>
    <cellStyle name="Normál 2" xfId="1"/>
    <cellStyle name="Normál 2 2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sqref="A1:E1"/>
    </sheetView>
  </sheetViews>
  <sheetFormatPr defaultRowHeight="12.75" x14ac:dyDescent="0.2"/>
  <cols>
    <col min="1" max="1" width="47.140625" style="42" customWidth="1"/>
    <col min="2" max="4" width="12.42578125" style="42" bestFit="1" customWidth="1"/>
    <col min="5" max="5" width="11.140625" style="42" customWidth="1"/>
    <col min="6" max="16384" width="9.140625" style="2"/>
  </cols>
  <sheetData>
    <row r="1" spans="1:5" ht="17.45" customHeight="1" x14ac:dyDescent="0.2">
      <c r="A1" s="1" t="s">
        <v>78</v>
      </c>
      <c r="B1" s="1"/>
      <c r="C1" s="1"/>
      <c r="D1" s="1"/>
      <c r="E1" s="1"/>
    </row>
    <row r="2" spans="1:5" ht="18" customHeight="1" thickBot="1" x14ac:dyDescent="0.25">
      <c r="A2" s="3" t="s">
        <v>0</v>
      </c>
      <c r="B2" s="3"/>
      <c r="C2" s="3"/>
      <c r="D2" s="3"/>
      <c r="E2" s="3"/>
    </row>
    <row r="3" spans="1:5" ht="25.5" x14ac:dyDescent="0.2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x14ac:dyDescent="0.2">
      <c r="A4" s="7" t="s">
        <v>6</v>
      </c>
      <c r="B4" s="8">
        <v>21317955</v>
      </c>
      <c r="C4" s="8">
        <v>28230598</v>
      </c>
      <c r="D4" s="8">
        <v>28230598</v>
      </c>
      <c r="E4" s="9">
        <f>D4/C4*100</f>
        <v>100</v>
      </c>
    </row>
    <row r="5" spans="1:5" x14ac:dyDescent="0.2">
      <c r="A5" s="7" t="s">
        <v>7</v>
      </c>
      <c r="B5" s="8">
        <v>1500000</v>
      </c>
      <c r="C5" s="8">
        <v>1570000</v>
      </c>
      <c r="D5" s="8">
        <v>1570000</v>
      </c>
      <c r="E5" s="9">
        <f t="shared" ref="E5:E17" si="0">D5/C5*100</f>
        <v>100</v>
      </c>
    </row>
    <row r="6" spans="1:5" x14ac:dyDescent="0.2">
      <c r="A6" s="7" t="s">
        <v>8</v>
      </c>
      <c r="B6" s="8">
        <v>0</v>
      </c>
      <c r="C6" s="8">
        <v>69444</v>
      </c>
      <c r="D6" s="8">
        <v>69444</v>
      </c>
      <c r="E6" s="9">
        <f t="shared" si="0"/>
        <v>100</v>
      </c>
    </row>
    <row r="7" spans="1:5" x14ac:dyDescent="0.2">
      <c r="A7" s="7" t="s">
        <v>9</v>
      </c>
      <c r="B7" s="8">
        <v>1125250</v>
      </c>
      <c r="C7" s="8">
        <v>1125250</v>
      </c>
      <c r="D7" s="8">
        <v>1025590</v>
      </c>
      <c r="E7" s="9">
        <f t="shared" si="0"/>
        <v>91.143301488558095</v>
      </c>
    </row>
    <row r="8" spans="1:5" x14ac:dyDescent="0.2">
      <c r="A8" s="7" t="s">
        <v>10</v>
      </c>
      <c r="B8" s="8">
        <v>319716</v>
      </c>
      <c r="C8" s="8">
        <v>276739</v>
      </c>
      <c r="D8" s="8">
        <v>276739</v>
      </c>
      <c r="E8" s="9">
        <f t="shared" si="0"/>
        <v>100</v>
      </c>
    </row>
    <row r="9" spans="1:5" x14ac:dyDescent="0.2">
      <c r="A9" s="7" t="s">
        <v>11</v>
      </c>
      <c r="B9" s="8">
        <v>96000</v>
      </c>
      <c r="C9" s="8">
        <v>76000</v>
      </c>
      <c r="D9" s="8">
        <v>76000</v>
      </c>
      <c r="E9" s="9">
        <f t="shared" si="0"/>
        <v>100</v>
      </c>
    </row>
    <row r="10" spans="1:5" x14ac:dyDescent="0.2">
      <c r="A10" s="7" t="s">
        <v>12</v>
      </c>
      <c r="B10" s="8">
        <v>205188</v>
      </c>
      <c r="C10" s="8">
        <v>403348</v>
      </c>
      <c r="D10" s="8">
        <v>403348</v>
      </c>
      <c r="E10" s="9">
        <f t="shared" si="0"/>
        <v>100</v>
      </c>
    </row>
    <row r="11" spans="1:5" x14ac:dyDescent="0.2">
      <c r="A11" s="7" t="s">
        <v>13</v>
      </c>
      <c r="B11" s="8">
        <v>24564109</v>
      </c>
      <c r="C11" s="8">
        <v>31751379</v>
      </c>
      <c r="D11" s="8">
        <v>31651719</v>
      </c>
      <c r="E11" s="9">
        <f t="shared" si="0"/>
        <v>99.686123868824723</v>
      </c>
    </row>
    <row r="12" spans="1:5" x14ac:dyDescent="0.2">
      <c r="A12" s="7" t="s">
        <v>14</v>
      </c>
      <c r="B12" s="8">
        <v>12896460</v>
      </c>
      <c r="C12" s="8">
        <v>12887638</v>
      </c>
      <c r="D12" s="8">
        <v>12887638</v>
      </c>
      <c r="E12" s="9">
        <f t="shared" si="0"/>
        <v>100</v>
      </c>
    </row>
    <row r="13" spans="1:5" ht="25.5" x14ac:dyDescent="0.2">
      <c r="A13" s="7" t="s">
        <v>15</v>
      </c>
      <c r="B13" s="8">
        <v>0</v>
      </c>
      <c r="C13" s="8">
        <v>8412990</v>
      </c>
      <c r="D13" s="8">
        <v>8403864</v>
      </c>
      <c r="E13" s="9">
        <f t="shared" si="0"/>
        <v>99.891524891863654</v>
      </c>
    </row>
    <row r="14" spans="1:5" x14ac:dyDescent="0.2">
      <c r="A14" s="7" t="s">
        <v>16</v>
      </c>
      <c r="B14" s="8">
        <v>1724000</v>
      </c>
      <c r="C14" s="8">
        <v>2082083</v>
      </c>
      <c r="D14" s="8">
        <v>2082083</v>
      </c>
      <c r="E14" s="9">
        <f t="shared" si="0"/>
        <v>100</v>
      </c>
    </row>
    <row r="15" spans="1:5" x14ac:dyDescent="0.2">
      <c r="A15" s="7" t="s">
        <v>17</v>
      </c>
      <c r="B15" s="8">
        <v>14620460</v>
      </c>
      <c r="C15" s="8">
        <v>23382711</v>
      </c>
      <c r="D15" s="8">
        <v>23373585</v>
      </c>
      <c r="E15" s="9">
        <f t="shared" si="0"/>
        <v>99.96097116369441</v>
      </c>
    </row>
    <row r="16" spans="1:5" x14ac:dyDescent="0.2">
      <c r="A16" s="10" t="s">
        <v>18</v>
      </c>
      <c r="B16" s="11">
        <v>39184569</v>
      </c>
      <c r="C16" s="11">
        <v>55134090</v>
      </c>
      <c r="D16" s="11">
        <v>55025304</v>
      </c>
      <c r="E16" s="12">
        <f t="shared" si="0"/>
        <v>99.802688318606513</v>
      </c>
    </row>
    <row r="17" spans="1:5" ht="25.5" x14ac:dyDescent="0.2">
      <c r="A17" s="10" t="s">
        <v>19</v>
      </c>
      <c r="B17" s="11">
        <v>7648868</v>
      </c>
      <c r="C17" s="11">
        <v>10210628</v>
      </c>
      <c r="D17" s="11">
        <v>10210628</v>
      </c>
      <c r="E17" s="12">
        <f t="shared" si="0"/>
        <v>100</v>
      </c>
    </row>
    <row r="18" spans="1:5" ht="24.75" customHeight="1" x14ac:dyDescent="0.2">
      <c r="A18" s="7" t="s">
        <v>20</v>
      </c>
      <c r="B18" s="8">
        <v>0</v>
      </c>
      <c r="C18" s="8">
        <v>0</v>
      </c>
      <c r="D18" s="8">
        <v>9559891</v>
      </c>
      <c r="E18" s="9"/>
    </row>
    <row r="19" spans="1:5" x14ac:dyDescent="0.2">
      <c r="A19" s="7" t="s">
        <v>21</v>
      </c>
      <c r="B19" s="8">
        <v>0</v>
      </c>
      <c r="C19" s="8">
        <v>0</v>
      </c>
      <c r="D19" s="8">
        <v>249325</v>
      </c>
      <c r="E19" s="9"/>
    </row>
    <row r="20" spans="1:5" x14ac:dyDescent="0.2">
      <c r="A20" s="7" t="s">
        <v>22</v>
      </c>
      <c r="B20" s="8">
        <v>0</v>
      </c>
      <c r="C20" s="8">
        <v>0</v>
      </c>
      <c r="D20" s="8">
        <v>173472</v>
      </c>
      <c r="E20" s="9"/>
    </row>
    <row r="21" spans="1:5" x14ac:dyDescent="0.2">
      <c r="A21" s="7" t="s">
        <v>23</v>
      </c>
      <c r="B21" s="8">
        <v>0</v>
      </c>
      <c r="C21" s="8">
        <v>0</v>
      </c>
      <c r="D21" s="8">
        <v>227940</v>
      </c>
      <c r="E21" s="9"/>
    </row>
    <row r="22" spans="1:5" x14ac:dyDescent="0.2">
      <c r="A22" s="7" t="s">
        <v>24</v>
      </c>
      <c r="B22" s="8">
        <v>20000</v>
      </c>
      <c r="C22" s="8">
        <v>23419</v>
      </c>
      <c r="D22" s="8">
        <v>23419</v>
      </c>
      <c r="E22" s="9">
        <f t="shared" ref="E22:E53" si="1">D22/C22*100</f>
        <v>100</v>
      </c>
    </row>
    <row r="23" spans="1:5" x14ac:dyDescent="0.2">
      <c r="A23" s="7" t="s">
        <v>25</v>
      </c>
      <c r="B23" s="8">
        <v>4000000</v>
      </c>
      <c r="C23" s="8">
        <v>4744751</v>
      </c>
      <c r="D23" s="8">
        <v>4744751</v>
      </c>
      <c r="E23" s="9">
        <f t="shared" si="1"/>
        <v>100</v>
      </c>
    </row>
    <row r="24" spans="1:5" x14ac:dyDescent="0.2">
      <c r="A24" s="13" t="s">
        <v>26</v>
      </c>
      <c r="B24" s="14">
        <v>4020000</v>
      </c>
      <c r="C24" s="14">
        <v>4768170</v>
      </c>
      <c r="D24" s="14">
        <v>4768170</v>
      </c>
      <c r="E24" s="15">
        <f t="shared" si="1"/>
        <v>100</v>
      </c>
    </row>
    <row r="25" spans="1:5" x14ac:dyDescent="0.2">
      <c r="A25" s="7" t="s">
        <v>27</v>
      </c>
      <c r="B25" s="8">
        <v>50000</v>
      </c>
      <c r="C25" s="8">
        <v>59576</v>
      </c>
      <c r="D25" s="8">
        <v>59576</v>
      </c>
      <c r="E25" s="9">
        <f t="shared" si="1"/>
        <v>100</v>
      </c>
    </row>
    <row r="26" spans="1:5" x14ac:dyDescent="0.2">
      <c r="A26" s="7" t="s">
        <v>28</v>
      </c>
      <c r="B26" s="8">
        <v>60000</v>
      </c>
      <c r="C26" s="8">
        <v>91942</v>
      </c>
      <c r="D26" s="8">
        <v>91942</v>
      </c>
      <c r="E26" s="9">
        <f t="shared" si="1"/>
        <v>100</v>
      </c>
    </row>
    <row r="27" spans="1:5" x14ac:dyDescent="0.2">
      <c r="A27" s="13" t="s">
        <v>29</v>
      </c>
      <c r="B27" s="14">
        <v>110000</v>
      </c>
      <c r="C27" s="14">
        <v>151518</v>
      </c>
      <c r="D27" s="14">
        <v>151518</v>
      </c>
      <c r="E27" s="15">
        <f t="shared" si="1"/>
        <v>100</v>
      </c>
    </row>
    <row r="28" spans="1:5" x14ac:dyDescent="0.2">
      <c r="A28" s="7" t="s">
        <v>30</v>
      </c>
      <c r="B28" s="8">
        <v>7500000</v>
      </c>
      <c r="C28" s="8">
        <v>5580373</v>
      </c>
      <c r="D28" s="8">
        <v>4983702</v>
      </c>
      <c r="E28" s="9">
        <f t="shared" si="1"/>
        <v>89.307686063279277</v>
      </c>
    </row>
    <row r="29" spans="1:5" x14ac:dyDescent="0.2">
      <c r="A29" s="7" t="s">
        <v>31</v>
      </c>
      <c r="B29" s="8">
        <v>3200000</v>
      </c>
      <c r="C29" s="8">
        <v>4617865</v>
      </c>
      <c r="D29" s="8">
        <v>4617865</v>
      </c>
      <c r="E29" s="9">
        <f t="shared" si="1"/>
        <v>100</v>
      </c>
    </row>
    <row r="30" spans="1:5" x14ac:dyDescent="0.2">
      <c r="A30" s="7" t="s">
        <v>32</v>
      </c>
      <c r="B30" s="8">
        <v>0</v>
      </c>
      <c r="C30" s="8">
        <v>26290</v>
      </c>
      <c r="D30" s="8">
        <v>26290</v>
      </c>
      <c r="E30" s="9">
        <f t="shared" si="1"/>
        <v>100</v>
      </c>
    </row>
    <row r="31" spans="1:5" x14ac:dyDescent="0.2">
      <c r="A31" s="7" t="s">
        <v>33</v>
      </c>
      <c r="B31" s="8">
        <v>3000000</v>
      </c>
      <c r="C31" s="8">
        <v>3247376</v>
      </c>
      <c r="D31" s="8">
        <v>3247376</v>
      </c>
      <c r="E31" s="9">
        <f t="shared" si="1"/>
        <v>100</v>
      </c>
    </row>
    <row r="32" spans="1:5" x14ac:dyDescent="0.2">
      <c r="A32" s="7" t="s">
        <v>34</v>
      </c>
      <c r="B32" s="8">
        <v>3000000</v>
      </c>
      <c r="C32" s="8">
        <v>2000000</v>
      </c>
      <c r="D32" s="8">
        <v>1826609</v>
      </c>
      <c r="E32" s="9"/>
    </row>
    <row r="33" spans="1:5" x14ac:dyDescent="0.2">
      <c r="A33" s="7" t="s">
        <v>35</v>
      </c>
      <c r="B33" s="8">
        <v>0</v>
      </c>
      <c r="C33" s="8">
        <v>0</v>
      </c>
      <c r="D33" s="8">
        <v>1434336</v>
      </c>
      <c r="E33" s="9"/>
    </row>
    <row r="34" spans="1:5" x14ac:dyDescent="0.2">
      <c r="A34" s="7" t="s">
        <v>36</v>
      </c>
      <c r="B34" s="8">
        <v>16000000</v>
      </c>
      <c r="C34" s="8">
        <v>19215359</v>
      </c>
      <c r="D34" s="8">
        <v>18756414</v>
      </c>
      <c r="E34" s="9">
        <f t="shared" si="1"/>
        <v>97.611572076275024</v>
      </c>
    </row>
    <row r="35" spans="1:5" x14ac:dyDescent="0.2">
      <c r="A35" s="7" t="s">
        <v>37</v>
      </c>
      <c r="B35" s="8">
        <v>9000000</v>
      </c>
      <c r="C35" s="8">
        <v>13499645</v>
      </c>
      <c r="D35" s="8">
        <v>11618645</v>
      </c>
      <c r="E35" s="9">
        <f t="shared" si="1"/>
        <v>86.066300261969857</v>
      </c>
    </row>
    <row r="36" spans="1:5" x14ac:dyDescent="0.2">
      <c r="A36" s="7" t="s">
        <v>38</v>
      </c>
      <c r="B36" s="8">
        <v>0</v>
      </c>
      <c r="C36" s="8">
        <v>0</v>
      </c>
      <c r="D36" s="8">
        <v>1202484</v>
      </c>
      <c r="E36" s="9"/>
    </row>
    <row r="37" spans="1:5" x14ac:dyDescent="0.2">
      <c r="A37" s="13" t="s">
        <v>39</v>
      </c>
      <c r="B37" s="14">
        <v>41700000</v>
      </c>
      <c r="C37" s="14">
        <v>48186908</v>
      </c>
      <c r="D37" s="14">
        <v>45076901</v>
      </c>
      <c r="E37" s="15">
        <f t="shared" si="1"/>
        <v>93.545950281765329</v>
      </c>
    </row>
    <row r="38" spans="1:5" x14ac:dyDescent="0.2">
      <c r="A38" s="7" t="s">
        <v>40</v>
      </c>
      <c r="B38" s="8">
        <v>160000</v>
      </c>
      <c r="C38" s="8">
        <v>122000</v>
      </c>
      <c r="D38" s="8">
        <v>36190</v>
      </c>
      <c r="E38" s="9">
        <f t="shared" si="1"/>
        <v>29.66393442622951</v>
      </c>
    </row>
    <row r="39" spans="1:5" ht="25.5" x14ac:dyDescent="0.2">
      <c r="A39" s="13" t="s">
        <v>41</v>
      </c>
      <c r="B39" s="14">
        <v>160000</v>
      </c>
      <c r="C39" s="14">
        <v>122000</v>
      </c>
      <c r="D39" s="14">
        <v>36190</v>
      </c>
      <c r="E39" s="15">
        <f t="shared" si="1"/>
        <v>29.66393442622951</v>
      </c>
    </row>
    <row r="40" spans="1:5" ht="25.5" x14ac:dyDescent="0.2">
      <c r="A40" s="7" t="s">
        <v>42</v>
      </c>
      <c r="B40" s="8">
        <v>8008200</v>
      </c>
      <c r="C40" s="8">
        <v>10741723</v>
      </c>
      <c r="D40" s="8">
        <v>10233853</v>
      </c>
      <c r="E40" s="9">
        <f t="shared" si="1"/>
        <v>95.271987557303433</v>
      </c>
    </row>
    <row r="41" spans="1:5" x14ac:dyDescent="0.2">
      <c r="A41" s="7" t="s">
        <v>43</v>
      </c>
      <c r="B41" s="8">
        <v>878000</v>
      </c>
      <c r="C41" s="8">
        <v>912000</v>
      </c>
      <c r="D41" s="8">
        <v>912000</v>
      </c>
      <c r="E41" s="9">
        <f t="shared" si="1"/>
        <v>100</v>
      </c>
    </row>
    <row r="42" spans="1:5" x14ac:dyDescent="0.2">
      <c r="A42" s="7" t="s">
        <v>44</v>
      </c>
      <c r="B42" s="8">
        <v>250000</v>
      </c>
      <c r="C42" s="8">
        <v>1110542</v>
      </c>
      <c r="D42" s="8">
        <v>1080542</v>
      </c>
      <c r="E42" s="9">
        <f t="shared" si="1"/>
        <v>97.298616351295124</v>
      </c>
    </row>
    <row r="43" spans="1:5" ht="25.5" x14ac:dyDescent="0.2">
      <c r="A43" s="13" t="s">
        <v>45</v>
      </c>
      <c r="B43" s="14">
        <v>9136200</v>
      </c>
      <c r="C43" s="14">
        <v>12764265</v>
      </c>
      <c r="D43" s="14">
        <v>12226395</v>
      </c>
      <c r="E43" s="15">
        <f>D43/C43*100</f>
        <v>95.786126345700282</v>
      </c>
    </row>
    <row r="44" spans="1:5" x14ac:dyDescent="0.2">
      <c r="A44" s="10" t="s">
        <v>46</v>
      </c>
      <c r="B44" s="11">
        <v>55126200</v>
      </c>
      <c r="C44" s="11">
        <v>65992861</v>
      </c>
      <c r="D44" s="11">
        <v>62259174</v>
      </c>
      <c r="E44" s="12">
        <f t="shared" si="1"/>
        <v>94.342286508839194</v>
      </c>
    </row>
    <row r="45" spans="1:5" x14ac:dyDescent="0.2">
      <c r="A45" s="7" t="s">
        <v>47</v>
      </c>
      <c r="B45" s="8">
        <v>0</v>
      </c>
      <c r="C45" s="8">
        <v>126000</v>
      </c>
      <c r="D45" s="8">
        <v>126000</v>
      </c>
      <c r="E45" s="16">
        <f t="shared" si="1"/>
        <v>100</v>
      </c>
    </row>
    <row r="46" spans="1:5" ht="25.5" x14ac:dyDescent="0.2">
      <c r="A46" s="7" t="s">
        <v>48</v>
      </c>
      <c r="B46" s="8">
        <v>0</v>
      </c>
      <c r="C46" s="8">
        <v>0</v>
      </c>
      <c r="D46" s="8">
        <v>126000</v>
      </c>
      <c r="E46" s="16"/>
    </row>
    <row r="47" spans="1:5" x14ac:dyDescent="0.2">
      <c r="A47" s="7" t="s">
        <v>49</v>
      </c>
      <c r="B47" s="8">
        <v>250000</v>
      </c>
      <c r="C47" s="8">
        <v>250000</v>
      </c>
      <c r="D47" s="8">
        <v>100000</v>
      </c>
      <c r="E47" s="16">
        <f t="shared" si="1"/>
        <v>40</v>
      </c>
    </row>
    <row r="48" spans="1:5" x14ac:dyDescent="0.2">
      <c r="A48" s="7" t="s">
        <v>50</v>
      </c>
      <c r="B48" s="8">
        <v>0</v>
      </c>
      <c r="C48" s="8">
        <v>0</v>
      </c>
      <c r="D48" s="8">
        <v>100000</v>
      </c>
      <c r="E48" s="17"/>
    </row>
    <row r="49" spans="1:5" x14ac:dyDescent="0.2">
      <c r="A49" s="7" t="s">
        <v>51</v>
      </c>
      <c r="B49" s="8">
        <v>14547000</v>
      </c>
      <c r="C49" s="8">
        <v>14597584</v>
      </c>
      <c r="D49" s="8">
        <v>13357076</v>
      </c>
      <c r="E49" s="9">
        <f>D49/C49*100</f>
        <v>91.501963612608776</v>
      </c>
    </row>
    <row r="50" spans="1:5" ht="25.5" x14ac:dyDescent="0.2">
      <c r="A50" s="7" t="s">
        <v>52</v>
      </c>
      <c r="B50" s="8">
        <v>0</v>
      </c>
      <c r="C50" s="8">
        <v>0</v>
      </c>
      <c r="D50" s="8">
        <v>747505</v>
      </c>
      <c r="E50" s="17"/>
    </row>
    <row r="51" spans="1:5" x14ac:dyDescent="0.2">
      <c r="A51" s="7" t="s">
        <v>53</v>
      </c>
      <c r="B51" s="8">
        <v>0</v>
      </c>
      <c r="C51" s="8">
        <v>0</v>
      </c>
      <c r="D51" s="8">
        <v>12599571</v>
      </c>
      <c r="E51" s="18"/>
    </row>
    <row r="52" spans="1:5" ht="25.5" x14ac:dyDescent="0.2">
      <c r="A52" s="10" t="s">
        <v>54</v>
      </c>
      <c r="B52" s="11">
        <v>14797000</v>
      </c>
      <c r="C52" s="11">
        <v>14973584</v>
      </c>
      <c r="D52" s="11">
        <v>13583076</v>
      </c>
      <c r="E52" s="12">
        <f>D52/C52*100</f>
        <v>90.713592684289878</v>
      </c>
    </row>
    <row r="53" spans="1:5" ht="25.5" x14ac:dyDescent="0.2">
      <c r="A53" s="7" t="s">
        <v>55</v>
      </c>
      <c r="B53" s="8">
        <v>2400000</v>
      </c>
      <c r="C53" s="8">
        <v>2400000</v>
      </c>
      <c r="D53" s="8">
        <v>1518617</v>
      </c>
      <c r="E53" s="9">
        <f t="shared" si="1"/>
        <v>63.275708333333334</v>
      </c>
    </row>
    <row r="54" spans="1:5" x14ac:dyDescent="0.2">
      <c r="A54" s="7" t="s">
        <v>56</v>
      </c>
      <c r="B54" s="8">
        <v>0</v>
      </c>
      <c r="C54" s="8">
        <v>0</v>
      </c>
      <c r="D54" s="8">
        <v>1518617</v>
      </c>
      <c r="E54" s="9"/>
    </row>
    <row r="55" spans="1:5" ht="25.5" x14ac:dyDescent="0.2">
      <c r="A55" s="7" t="s">
        <v>57</v>
      </c>
      <c r="B55" s="8">
        <v>3500000</v>
      </c>
      <c r="C55" s="8">
        <v>3500000</v>
      </c>
      <c r="D55" s="8">
        <v>3498740</v>
      </c>
      <c r="E55" s="9"/>
    </row>
    <row r="56" spans="1:5" ht="17.25" customHeight="1" x14ac:dyDescent="0.2">
      <c r="A56" s="7" t="s">
        <v>58</v>
      </c>
      <c r="B56" s="8">
        <v>0</v>
      </c>
      <c r="C56" s="8">
        <v>0</v>
      </c>
      <c r="D56" s="8">
        <v>200000</v>
      </c>
      <c r="E56" s="9"/>
    </row>
    <row r="57" spans="1:5" x14ac:dyDescent="0.2">
      <c r="A57" s="7" t="s">
        <v>59</v>
      </c>
      <c r="B57" s="8">
        <v>0</v>
      </c>
      <c r="C57" s="8">
        <v>0</v>
      </c>
      <c r="D57" s="8">
        <v>3298740</v>
      </c>
      <c r="E57" s="9"/>
    </row>
    <row r="58" spans="1:5" s="22" customFormat="1" ht="15.75" x14ac:dyDescent="0.25">
      <c r="A58" s="19" t="s">
        <v>60</v>
      </c>
      <c r="B58" s="20">
        <v>133961695</v>
      </c>
      <c r="C58" s="20">
        <v>78011113</v>
      </c>
      <c r="D58" s="20"/>
      <c r="E58" s="21"/>
    </row>
    <row r="59" spans="1:5" ht="38.25" x14ac:dyDescent="0.2">
      <c r="A59" s="10" t="s">
        <v>61</v>
      </c>
      <c r="B59" s="11">
        <v>139861695</v>
      </c>
      <c r="C59" s="11">
        <v>83911113</v>
      </c>
      <c r="D59" s="11">
        <v>5017357</v>
      </c>
      <c r="E59" s="12">
        <f>D59/C59*100</f>
        <v>5.9793712901889409</v>
      </c>
    </row>
    <row r="60" spans="1:5" x14ac:dyDescent="0.2">
      <c r="A60" s="7" t="s">
        <v>62</v>
      </c>
      <c r="B60" s="8">
        <v>6299212</v>
      </c>
      <c r="C60" s="8">
        <v>7432832</v>
      </c>
      <c r="D60" s="8">
        <v>1219294</v>
      </c>
      <c r="E60" s="9">
        <f>D60/C60*100</f>
        <v>16.404164657562557</v>
      </c>
    </row>
    <row r="61" spans="1:5" x14ac:dyDescent="0.2">
      <c r="A61" s="7" t="s">
        <v>63</v>
      </c>
      <c r="B61" s="8">
        <v>8500000</v>
      </c>
      <c r="C61" s="8">
        <v>284456912</v>
      </c>
      <c r="D61" s="8">
        <v>9171552</v>
      </c>
      <c r="E61" s="9">
        <f t="shared" ref="E61:E68" si="2">D61/C61*100</f>
        <v>3.2242324278623959</v>
      </c>
    </row>
    <row r="62" spans="1:5" ht="19.5" customHeight="1" x14ac:dyDescent="0.2">
      <c r="A62" s="7" t="s">
        <v>64</v>
      </c>
      <c r="B62" s="8">
        <v>0</v>
      </c>
      <c r="C62" s="8">
        <v>871917</v>
      </c>
      <c r="D62" s="8">
        <v>871917</v>
      </c>
      <c r="E62" s="9">
        <f t="shared" si="2"/>
        <v>100</v>
      </c>
    </row>
    <row r="63" spans="1:5" x14ac:dyDescent="0.2">
      <c r="A63" s="7" t="s">
        <v>65</v>
      </c>
      <c r="B63" s="8">
        <v>0</v>
      </c>
      <c r="C63" s="8">
        <v>11502943</v>
      </c>
      <c r="D63" s="8">
        <v>10700713</v>
      </c>
      <c r="E63" s="9">
        <f t="shared" si="2"/>
        <v>93.025871726913707</v>
      </c>
    </row>
    <row r="64" spans="1:5" ht="25.5" x14ac:dyDescent="0.2">
      <c r="A64" s="7" t="s">
        <v>66</v>
      </c>
      <c r="B64" s="8">
        <v>1700788</v>
      </c>
      <c r="C64" s="8">
        <v>79420052</v>
      </c>
      <c r="D64" s="8">
        <v>5352936</v>
      </c>
      <c r="E64" s="9">
        <f t="shared" si="2"/>
        <v>6.7400308425887205</v>
      </c>
    </row>
    <row r="65" spans="1:5" ht="21.75" customHeight="1" x14ac:dyDescent="0.2">
      <c r="A65" s="10" t="s">
        <v>67</v>
      </c>
      <c r="B65" s="11">
        <v>16500000</v>
      </c>
      <c r="C65" s="11">
        <v>383684656</v>
      </c>
      <c r="D65" s="11">
        <v>27316412</v>
      </c>
      <c r="E65" s="12">
        <f t="shared" si="2"/>
        <v>7.1194955474059922</v>
      </c>
    </row>
    <row r="66" spans="1:5" x14ac:dyDescent="0.2">
      <c r="A66" s="7" t="s">
        <v>68</v>
      </c>
      <c r="B66" s="8">
        <v>57409818</v>
      </c>
      <c r="C66" s="8">
        <v>103323696</v>
      </c>
      <c r="D66" s="8">
        <v>80148915</v>
      </c>
      <c r="E66" s="9">
        <f t="shared" si="2"/>
        <v>77.570700722900966</v>
      </c>
    </row>
    <row r="67" spans="1:5" x14ac:dyDescent="0.2">
      <c r="A67" s="7" t="s">
        <v>69</v>
      </c>
      <c r="B67" s="8">
        <v>0</v>
      </c>
      <c r="C67" s="8">
        <v>704440</v>
      </c>
      <c r="D67" s="8">
        <v>704440</v>
      </c>
      <c r="E67" s="9">
        <f t="shared" si="2"/>
        <v>100</v>
      </c>
    </row>
    <row r="68" spans="1:5" ht="16.5" customHeight="1" x14ac:dyDescent="0.2">
      <c r="A68" s="7" t="s">
        <v>70</v>
      </c>
      <c r="B68" s="8">
        <v>15730282</v>
      </c>
      <c r="C68" s="8">
        <v>28456924</v>
      </c>
      <c r="D68" s="8">
        <v>21590809</v>
      </c>
      <c r="E68" s="9">
        <f t="shared" si="2"/>
        <v>75.871900279875646</v>
      </c>
    </row>
    <row r="69" spans="1:5" x14ac:dyDescent="0.2">
      <c r="A69" s="10" t="s">
        <v>71</v>
      </c>
      <c r="B69" s="11">
        <v>73140100</v>
      </c>
      <c r="C69" s="11">
        <v>132485060</v>
      </c>
      <c r="D69" s="11">
        <v>102444164</v>
      </c>
      <c r="E69" s="23">
        <f>D69/C69*100</f>
        <v>77.325068954944811</v>
      </c>
    </row>
    <row r="70" spans="1:5" ht="26.25" thickBot="1" x14ac:dyDescent="0.25">
      <c r="A70" s="24" t="s">
        <v>72</v>
      </c>
      <c r="B70" s="25">
        <v>346258432</v>
      </c>
      <c r="C70" s="25">
        <v>746391992</v>
      </c>
      <c r="D70" s="25">
        <v>275856115</v>
      </c>
      <c r="E70" s="26">
        <f>D70/C70*100</f>
        <v>36.95861128692281</v>
      </c>
    </row>
    <row r="71" spans="1:5" ht="15.75" x14ac:dyDescent="0.25">
      <c r="A71" s="27"/>
      <c r="B71" s="27"/>
      <c r="C71" s="27"/>
      <c r="D71" s="27"/>
      <c r="E71" s="28"/>
    </row>
    <row r="72" spans="1:5" ht="24.95" customHeight="1" x14ac:dyDescent="0.25">
      <c r="A72" s="27"/>
      <c r="B72" s="27"/>
      <c r="C72" s="27"/>
      <c r="D72" s="27"/>
      <c r="E72" s="29"/>
    </row>
    <row r="73" spans="1:5" ht="25.5" customHeight="1" x14ac:dyDescent="0.2">
      <c r="A73" s="30" t="s">
        <v>1</v>
      </c>
      <c r="B73" s="30" t="s">
        <v>2</v>
      </c>
      <c r="C73" s="30" t="s">
        <v>3</v>
      </c>
      <c r="D73" s="30" t="s">
        <v>4</v>
      </c>
      <c r="E73" s="31" t="s">
        <v>5</v>
      </c>
    </row>
    <row r="74" spans="1:5" ht="31.5" x14ac:dyDescent="0.2">
      <c r="A74" s="32" t="s">
        <v>73</v>
      </c>
      <c r="B74" s="33">
        <v>7007147</v>
      </c>
      <c r="C74" s="33">
        <v>12300658</v>
      </c>
      <c r="D74" s="33">
        <v>12300658</v>
      </c>
      <c r="E74" s="34">
        <f>D74/C74*100</f>
        <v>100</v>
      </c>
    </row>
    <row r="75" spans="1:5" ht="31.5" x14ac:dyDescent="0.2">
      <c r="A75" s="32" t="s">
        <v>74</v>
      </c>
      <c r="B75" s="33">
        <v>122215991</v>
      </c>
      <c r="C75" s="33">
        <v>140365170</v>
      </c>
      <c r="D75" s="33">
        <v>140365170</v>
      </c>
      <c r="E75" s="34">
        <f>D75/C75*100</f>
        <v>100</v>
      </c>
    </row>
    <row r="76" spans="1:5" ht="31.5" x14ac:dyDescent="0.2">
      <c r="A76" s="32" t="s">
        <v>75</v>
      </c>
      <c r="B76" s="33">
        <v>129223138</v>
      </c>
      <c r="C76" s="33">
        <v>152665828</v>
      </c>
      <c r="D76" s="33">
        <v>152665828</v>
      </c>
      <c r="E76" s="34">
        <f>D76/C76*100</f>
        <v>100</v>
      </c>
    </row>
    <row r="77" spans="1:5" ht="15.75" x14ac:dyDescent="0.2">
      <c r="A77" s="35" t="s">
        <v>76</v>
      </c>
      <c r="B77" s="36">
        <v>129223138</v>
      </c>
      <c r="C77" s="36">
        <v>152665828</v>
      </c>
      <c r="D77" s="36">
        <v>152665828</v>
      </c>
      <c r="E77" s="37">
        <f>D77/C77*100</f>
        <v>100</v>
      </c>
    </row>
    <row r="78" spans="1:5" ht="15.75" x14ac:dyDescent="0.2">
      <c r="A78" s="38"/>
      <c r="B78" s="38"/>
      <c r="C78" s="38"/>
      <c r="D78" s="38"/>
      <c r="E78" s="38"/>
    </row>
    <row r="79" spans="1:5" ht="15.75" x14ac:dyDescent="0.2">
      <c r="A79" s="38"/>
      <c r="B79" s="38"/>
      <c r="C79" s="38"/>
      <c r="D79" s="38"/>
      <c r="E79" s="38"/>
    </row>
    <row r="80" spans="1:5" ht="15.75" x14ac:dyDescent="0.2">
      <c r="A80" s="39" t="s">
        <v>77</v>
      </c>
      <c r="B80" s="40">
        <f>B70+B77</f>
        <v>475481570</v>
      </c>
      <c r="C80" s="40">
        <f>C70+C77</f>
        <v>899057820</v>
      </c>
      <c r="D80" s="40">
        <f>D70+D77</f>
        <v>428521943</v>
      </c>
      <c r="E80" s="41">
        <f>D80/C80*100</f>
        <v>47.663446495576892</v>
      </c>
    </row>
  </sheetData>
  <mergeCells count="2">
    <mergeCell ref="A1:E1"/>
    <mergeCell ref="A2:E2"/>
  </mergeCells>
  <printOptions gridLines="1"/>
  <pageMargins left="0.94488188976377963" right="0.94488188976377963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7.m_Kiadások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2019-05-31T06:37:00Z</cp:lastPrinted>
  <dcterms:created xsi:type="dcterms:W3CDTF">2019-05-31T06:36:50Z</dcterms:created>
  <dcterms:modified xsi:type="dcterms:W3CDTF">2019-05-31T06:37:09Z</dcterms:modified>
</cp:coreProperties>
</file>