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<sst xmlns="http://schemas.openxmlformats.org/spreadsheetml/2006/main" count="61" uniqueCount="58">
  <si>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</si>
  <si>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</si>
  <si>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</si>
  <si>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</si>
  <si>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</si>
  <si>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</si>
  <si>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</si>
  <si>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</si>
  <si>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</si>
  <si>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</si>
  <si>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</si>
  <si>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</si>
  <si>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</si>
  <si>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</si>
  <si>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</si>
  <si>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</si>
  <si>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</si>
  <si>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6.</t>
  </si>
  <si>
    <t>7.</t>
  </si>
  <si>
    <t>Páramentesítő Falumúzeumba</t>
  </si>
  <si>
    <t>Térfigyelő kamera (sportparkhoz)</t>
  </si>
  <si>
    <t>Kisteherautó  beszerzése</t>
  </si>
  <si>
    <t>Háziorvosi alapelltáshoz eszköz beszerzések TOP.4.1.1 pályázatból</t>
  </si>
  <si>
    <t>Települési Arculati Kézikönyv (2018-ban fizetendő része)</t>
  </si>
  <si>
    <t>8.</t>
  </si>
  <si>
    <t xml:space="preserve"> forintban</t>
  </si>
  <si>
    <t>Háziorvosi alapelltáshoz eszköz beszerzések TOP.4.1.1 pályázatból informatikai beszerzés</t>
  </si>
  <si>
    <t>5.</t>
  </si>
  <si>
    <t xml:space="preserve">  </t>
  </si>
  <si>
    <t>Eredeti előirányzat</t>
  </si>
  <si>
    <t>Módosított előirányzat</t>
  </si>
  <si>
    <t>E</t>
  </si>
  <si>
    <t>F</t>
  </si>
  <si>
    <t>G</t>
  </si>
  <si>
    <t>9.</t>
  </si>
  <si>
    <t>Óvoda 3. csoportszoba kialakítása berendezési tárgyak</t>
  </si>
  <si>
    <t>Kisértékű tárgyieszközök beszerzése (televízió, mikrohullámú sütő, hűtőszekrény)</t>
  </si>
  <si>
    <t>10.</t>
  </si>
  <si>
    <t>IKSZT-be 3 db számítógép beszerzés</t>
  </si>
  <si>
    <t>Védőnői szolgálathoz lapto, nyomtató beszerzése</t>
  </si>
  <si>
    <t>Védőnői szolgálathoz kisértékű eszközök beszerzése</t>
  </si>
  <si>
    <t>Forgalomirányító táblák beszerzése</t>
  </si>
  <si>
    <t>11.</t>
  </si>
  <si>
    <t>12.</t>
  </si>
  <si>
    <t>13.</t>
  </si>
  <si>
    <t>14.</t>
  </si>
  <si>
    <t>jegyző</t>
  </si>
  <si>
    <t>15.</t>
  </si>
  <si>
    <t>TOP-2.1.3 Csapadékvízelvezetési pályázból csapadékvízelvezetési terv készítése</t>
  </si>
  <si>
    <t>Beruházási kiadások teljesítése feladatonként</t>
  </si>
  <si>
    <t>Teljesítés</t>
  </si>
  <si>
    <t>%</t>
  </si>
  <si>
    <t>H</t>
  </si>
  <si>
    <t>I</t>
  </si>
  <si>
    <t xml:space="preserve">Óvodába egyéb tárgyieszközök beszerzése </t>
  </si>
  <si>
    <t>Fűkasza EFOP-1.5.2 pályázatból</t>
  </si>
  <si>
    <t>16.</t>
  </si>
  <si>
    <t>10. melléklet     5/2019. (V.30.)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</si>
</sst>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3" fontId="0" fillId="0" borderId="43" xfId="0" applyNumberForma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7" xfId="0" applyNumberFormat="1" applyBorder="1" applyAlignment="1">
      <alignment/>
    </xf>
    <xf numFmtId="0" fontId="0" fillId="0" borderId="15" xfId="0" applyFont="1" applyBorder="1" applyAlignment="1">
      <alignment horizontal="center" vertical="center"/>
    </xf>
    <xf numFmtId="3" fontId="0" fillId="0" borderId="4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45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15" xfId="0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53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54" xfId="0" applyNumberFormat="1" applyBorder="1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" fontId="0" fillId="0" borderId="55" xfId="0" applyNumberFormat="1" applyBorder="1" applyAlignment="1">
      <alignment/>
    </xf>
    <xf numFmtId="0" fontId="1" fillId="0" borderId="46" xfId="0" applyFont="1" applyBorder="1" applyAlignment="1">
      <alignment horizontal="center" vertical="center"/>
    </xf>
    <xf numFmtId="1" fontId="0" fillId="0" borderId="24" xfId="0" applyNumberFormat="1" applyBorder="1" applyAlignment="1">
      <alignment/>
    </xf>
    <xf numFmtId="1" fontId="0" fillId="0" borderId="27" xfId="0" applyNumberFormat="1" applyBorder="1" applyAlignment="1">
      <alignment/>
    </xf>
    <xf numFmtId="174" fontId="2" fillId="0" borderId="0" xfId="0" applyNumberFormat="1" applyFont="1" applyAlignment="1">
      <alignment horizontal="left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textRotation="90" shrinkToFit="1"/>
    </xf>
    <xf numFmtId="0" fontId="1" fillId="0" borderId="47" xfId="0" applyFont="1" applyBorder="1" applyAlignment="1">
      <alignment horizontal="center" vertical="center" textRotation="90" shrinkToFit="1"/>
    </xf>
    <xf numFmtId="0" fontId="1" fillId="0" borderId="39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28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6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2.421875" style="0" customWidth="1"/>
    <col min="7" max="12" width="10.7109375" style="0" customWidth="1"/>
    <col min="13" max="13" width="10.140625" style="0" bestFit="1" customWidth="1"/>
  </cols>
  <sheetData>
    <row r="2" spans="1:9" ht="12.75" customHeight="1">
      <c r="A2" s="75" t="s">
        <v>57</v>
      </c>
      <c r="B2" s="75"/>
      <c r="C2" s="75"/>
      <c r="D2" s="75"/>
      <c r="E2" s="75"/>
      <c r="F2" s="75"/>
      <c r="G2" s="75"/>
      <c r="H2" s="75"/>
      <c r="I2" s="75"/>
    </row>
    <row r="3" spans="1:9" ht="12.75">
      <c r="A3" s="83" t="s">
        <v>49</v>
      </c>
      <c r="B3" s="83"/>
      <c r="C3" s="83"/>
      <c r="D3" s="83"/>
      <c r="E3" s="83"/>
      <c r="F3" s="83"/>
      <c r="G3" s="83"/>
      <c r="H3" s="83"/>
      <c r="I3" s="83"/>
    </row>
    <row r="6" ht="16.5" customHeight="1" thickBot="1">
      <c r="I6" s="11" t="s">
        <v>25</v>
      </c>
    </row>
    <row r="7" spans="1:14" s="1" customFormat="1" ht="21" customHeight="1">
      <c r="A7" s="80"/>
      <c r="B7" s="76" t="s">
        <v>0</v>
      </c>
      <c r="C7" s="76"/>
      <c r="D7" s="76"/>
      <c r="E7" s="77"/>
      <c r="F7" s="84" t="s">
        <v>3</v>
      </c>
      <c r="G7" s="85"/>
      <c r="H7" s="85"/>
      <c r="I7" s="85"/>
      <c r="J7" s="85"/>
      <c r="K7" s="85"/>
      <c r="L7" s="86"/>
      <c r="M7" s="49"/>
      <c r="N7" s="50"/>
    </row>
    <row r="8" spans="1:14" s="1" customFormat="1" ht="21" customHeight="1">
      <c r="A8" s="81"/>
      <c r="B8" s="2"/>
      <c r="C8" s="2"/>
      <c r="D8" s="2"/>
      <c r="E8" s="2"/>
      <c r="F8" s="14"/>
      <c r="G8" s="104" t="s">
        <v>29</v>
      </c>
      <c r="H8" s="104"/>
      <c r="I8" s="105"/>
      <c r="J8" s="103" t="s">
        <v>30</v>
      </c>
      <c r="K8" s="104"/>
      <c r="L8" s="105"/>
      <c r="M8" s="51" t="s">
        <v>50</v>
      </c>
      <c r="N8" s="57" t="s">
        <v>51</v>
      </c>
    </row>
    <row r="9" spans="1:14" s="1" customFormat="1" ht="29.25" customHeight="1" thickBot="1">
      <c r="A9" s="82"/>
      <c r="B9" s="3"/>
      <c r="C9" s="3"/>
      <c r="D9" s="3"/>
      <c r="E9" s="3"/>
      <c r="F9" s="35"/>
      <c r="G9" s="41" t="s">
        <v>1</v>
      </c>
      <c r="H9" s="36" t="s">
        <v>2</v>
      </c>
      <c r="I9" s="16" t="s">
        <v>7</v>
      </c>
      <c r="J9" s="17" t="s">
        <v>1</v>
      </c>
      <c r="K9" s="17" t="s">
        <v>2</v>
      </c>
      <c r="L9" s="5" t="s">
        <v>7</v>
      </c>
      <c r="M9" s="53"/>
      <c r="N9" s="52"/>
    </row>
    <row r="10" spans="1:14" s="1" customFormat="1" ht="14.25" customHeight="1" thickBot="1">
      <c r="A10" s="38"/>
      <c r="B10" s="3"/>
      <c r="C10" s="3" t="s">
        <v>10</v>
      </c>
      <c r="D10" s="3"/>
      <c r="E10" s="3"/>
      <c r="F10" s="78" t="s">
        <v>11</v>
      </c>
      <c r="G10" s="79"/>
      <c r="H10" s="37" t="s">
        <v>12</v>
      </c>
      <c r="I10" s="4" t="s">
        <v>13</v>
      </c>
      <c r="J10" s="39" t="s">
        <v>31</v>
      </c>
      <c r="K10" s="39" t="s">
        <v>32</v>
      </c>
      <c r="L10" s="40" t="s">
        <v>33</v>
      </c>
      <c r="M10" s="56" t="s">
        <v>52</v>
      </c>
      <c r="N10" s="72" t="s">
        <v>53</v>
      </c>
    </row>
    <row r="11" spans="1:14" ht="25.5" customHeight="1">
      <c r="A11" s="15" t="s">
        <v>9</v>
      </c>
      <c r="B11" s="18" t="s">
        <v>19</v>
      </c>
      <c r="C11" s="19"/>
      <c r="D11" s="19"/>
      <c r="E11" s="19"/>
      <c r="F11" s="20"/>
      <c r="G11" s="21">
        <v>50000</v>
      </c>
      <c r="H11" s="21">
        <v>13500</v>
      </c>
      <c r="I11" s="22">
        <f aca="true" t="shared" si="0" ref="I11:I18">SUM(G11:H11)</f>
        <v>63500</v>
      </c>
      <c r="J11" s="21">
        <v>50000</v>
      </c>
      <c r="K11" s="21">
        <v>13500</v>
      </c>
      <c r="L11" s="22">
        <f aca="true" t="shared" si="1" ref="L11:L18">SUM(J11:K11)</f>
        <v>63500</v>
      </c>
      <c r="M11" s="54">
        <v>0</v>
      </c>
      <c r="N11" s="74">
        <f>(M11/L11*100)</f>
        <v>0</v>
      </c>
    </row>
    <row r="12" spans="1:14" ht="25.5" customHeight="1">
      <c r="A12" s="8" t="s">
        <v>14</v>
      </c>
      <c r="B12" s="10" t="s">
        <v>20</v>
      </c>
      <c r="C12" s="9"/>
      <c r="D12" s="9"/>
      <c r="E12" s="9"/>
      <c r="F12" s="23"/>
      <c r="G12" s="24">
        <v>100000</v>
      </c>
      <c r="H12" s="25">
        <v>27000</v>
      </c>
      <c r="I12" s="26">
        <f t="shared" si="0"/>
        <v>127000</v>
      </c>
      <c r="J12" s="24">
        <v>100000</v>
      </c>
      <c r="K12" s="25">
        <v>27000</v>
      </c>
      <c r="L12" s="26">
        <f t="shared" si="1"/>
        <v>127000</v>
      </c>
      <c r="M12" s="55">
        <v>0</v>
      </c>
      <c r="N12" s="74">
        <f aca="true" t="shared" si="2" ref="N12:N26">(M12/L12*100)</f>
        <v>0</v>
      </c>
    </row>
    <row r="13" spans="1:14" ht="32.25" customHeight="1">
      <c r="A13" s="8" t="s">
        <v>15</v>
      </c>
      <c r="B13" s="90" t="s">
        <v>23</v>
      </c>
      <c r="C13" s="91"/>
      <c r="D13" s="91"/>
      <c r="E13" s="92"/>
      <c r="F13" s="23"/>
      <c r="G13" s="24">
        <v>157500</v>
      </c>
      <c r="H13" s="25">
        <v>34425</v>
      </c>
      <c r="I13" s="26">
        <f t="shared" si="0"/>
        <v>191925</v>
      </c>
      <c r="J13" s="24">
        <v>157500</v>
      </c>
      <c r="K13" s="25"/>
      <c r="L13" s="26">
        <f t="shared" si="1"/>
        <v>157500</v>
      </c>
      <c r="M13" s="55">
        <v>30000</v>
      </c>
      <c r="N13" s="74">
        <f t="shared" si="2"/>
        <v>19.047619047619047</v>
      </c>
    </row>
    <row r="14" spans="1:14" ht="32.25" customHeight="1">
      <c r="A14" s="46" t="s">
        <v>16</v>
      </c>
      <c r="B14" s="90" t="s">
        <v>48</v>
      </c>
      <c r="C14" s="91"/>
      <c r="D14" s="91"/>
      <c r="E14" s="92"/>
      <c r="F14" s="23"/>
      <c r="G14" s="24"/>
      <c r="H14" s="25"/>
      <c r="I14" s="26"/>
      <c r="J14" s="24">
        <v>2290000</v>
      </c>
      <c r="K14" s="25">
        <v>618300</v>
      </c>
      <c r="L14" s="26">
        <v>2908300</v>
      </c>
      <c r="M14" s="55">
        <v>2908300</v>
      </c>
      <c r="N14" s="74">
        <f t="shared" si="2"/>
        <v>100</v>
      </c>
    </row>
    <row r="15" spans="1:14" ht="25.5" customHeight="1">
      <c r="A15" s="46" t="s">
        <v>27</v>
      </c>
      <c r="B15" s="90" t="s">
        <v>21</v>
      </c>
      <c r="C15" s="93"/>
      <c r="D15" s="93"/>
      <c r="E15" s="94"/>
      <c r="F15" s="23"/>
      <c r="G15" s="24">
        <v>2000000</v>
      </c>
      <c r="H15" s="25">
        <v>540000</v>
      </c>
      <c r="I15" s="26">
        <f t="shared" si="0"/>
        <v>2540000</v>
      </c>
      <c r="J15" s="24">
        <v>1606000</v>
      </c>
      <c r="K15" s="25">
        <v>434000</v>
      </c>
      <c r="L15" s="26">
        <f t="shared" si="1"/>
        <v>2040000</v>
      </c>
      <c r="M15" s="55">
        <v>0</v>
      </c>
      <c r="N15" s="74">
        <f t="shared" si="2"/>
        <v>0</v>
      </c>
    </row>
    <row r="16" spans="1:14" ht="30.75" customHeight="1">
      <c r="A16" s="12" t="s">
        <v>17</v>
      </c>
      <c r="B16" s="87" t="s">
        <v>54</v>
      </c>
      <c r="C16" s="98"/>
      <c r="D16" s="98"/>
      <c r="E16" s="99"/>
      <c r="F16" s="27"/>
      <c r="G16" s="28">
        <v>700000</v>
      </c>
      <c r="H16" s="29">
        <v>189000</v>
      </c>
      <c r="I16" s="30">
        <f t="shared" si="0"/>
        <v>889000</v>
      </c>
      <c r="J16" s="28">
        <v>100000</v>
      </c>
      <c r="K16" s="29">
        <v>27000</v>
      </c>
      <c r="L16" s="30">
        <f t="shared" si="1"/>
        <v>127000</v>
      </c>
      <c r="M16" s="55">
        <v>92900</v>
      </c>
      <c r="N16" s="74">
        <f t="shared" si="2"/>
        <v>73.14960629921259</v>
      </c>
    </row>
    <row r="17" spans="1:14" ht="33" customHeight="1">
      <c r="A17" s="12" t="s">
        <v>18</v>
      </c>
      <c r="B17" s="87" t="s">
        <v>22</v>
      </c>
      <c r="C17" s="88"/>
      <c r="D17" s="88"/>
      <c r="E17" s="89"/>
      <c r="F17" s="29"/>
      <c r="G17" s="28">
        <v>5466593</v>
      </c>
      <c r="H17" s="31">
        <v>1475979</v>
      </c>
      <c r="I17" s="32">
        <f t="shared" si="0"/>
        <v>6942572</v>
      </c>
      <c r="J17" s="28">
        <v>6041441</v>
      </c>
      <c r="K17" s="31">
        <v>1602807</v>
      </c>
      <c r="L17" s="32">
        <f t="shared" si="1"/>
        <v>7644248</v>
      </c>
      <c r="M17" s="55">
        <v>7642834</v>
      </c>
      <c r="N17" s="74">
        <f t="shared" si="2"/>
        <v>99.98150243163225</v>
      </c>
    </row>
    <row r="18" spans="1:14" ht="26.25" customHeight="1">
      <c r="A18" s="12" t="s">
        <v>24</v>
      </c>
      <c r="B18" s="87" t="s">
        <v>26</v>
      </c>
      <c r="C18" s="88"/>
      <c r="D18" s="88"/>
      <c r="E18" s="89"/>
      <c r="F18" s="29"/>
      <c r="G18" s="28">
        <v>158800</v>
      </c>
      <c r="H18" s="42">
        <v>42876</v>
      </c>
      <c r="I18" s="32">
        <f t="shared" si="0"/>
        <v>201676</v>
      </c>
      <c r="J18" s="28"/>
      <c r="K18" s="42"/>
      <c r="L18" s="32">
        <f t="shared" si="1"/>
        <v>0</v>
      </c>
      <c r="M18" s="55">
        <v>0</v>
      </c>
      <c r="N18" s="74">
        <v>0</v>
      </c>
    </row>
    <row r="19" spans="1:14" ht="30" customHeight="1">
      <c r="A19" s="12" t="s">
        <v>34</v>
      </c>
      <c r="B19" s="87" t="s">
        <v>35</v>
      </c>
      <c r="C19" s="88"/>
      <c r="D19" s="88"/>
      <c r="E19" s="89"/>
      <c r="F19" s="27"/>
      <c r="G19" s="28"/>
      <c r="H19" s="42"/>
      <c r="I19" s="32"/>
      <c r="J19" s="45">
        <v>800000</v>
      </c>
      <c r="K19" s="42">
        <v>216000</v>
      </c>
      <c r="L19" s="30">
        <f aca="true" t="shared" si="3" ref="L19:L24">SUM(J19:K19)</f>
        <v>1016000</v>
      </c>
      <c r="M19" s="55">
        <v>1031541</v>
      </c>
      <c r="N19" s="74">
        <f t="shared" si="2"/>
        <v>101.52962598425196</v>
      </c>
    </row>
    <row r="20" spans="1:14" ht="28.5" customHeight="1">
      <c r="A20" s="46" t="s">
        <v>37</v>
      </c>
      <c r="B20" s="95" t="s">
        <v>36</v>
      </c>
      <c r="C20" s="96"/>
      <c r="D20" s="96"/>
      <c r="E20" s="97"/>
      <c r="F20" s="25"/>
      <c r="G20" s="24"/>
      <c r="H20" s="24"/>
      <c r="I20" s="47"/>
      <c r="J20" s="48">
        <v>89331</v>
      </c>
      <c r="K20" s="31">
        <v>24119</v>
      </c>
      <c r="L20" s="47">
        <f t="shared" si="3"/>
        <v>113450</v>
      </c>
      <c r="M20" s="55">
        <v>113450</v>
      </c>
      <c r="N20" s="74">
        <f t="shared" si="2"/>
        <v>100</v>
      </c>
    </row>
    <row r="21" spans="1:14" ht="22.5" customHeight="1">
      <c r="A21" s="46" t="s">
        <v>42</v>
      </c>
      <c r="B21" s="95" t="s">
        <v>38</v>
      </c>
      <c r="C21" s="96"/>
      <c r="D21" s="96"/>
      <c r="E21" s="96"/>
      <c r="F21" s="23"/>
      <c r="G21" s="25"/>
      <c r="H21" s="31"/>
      <c r="I21" s="47"/>
      <c r="J21" s="25">
        <v>196850</v>
      </c>
      <c r="K21" s="31">
        <v>53150</v>
      </c>
      <c r="L21" s="47">
        <f t="shared" si="3"/>
        <v>250000</v>
      </c>
      <c r="M21" s="55">
        <v>0</v>
      </c>
      <c r="N21" s="74">
        <f t="shared" si="2"/>
        <v>0</v>
      </c>
    </row>
    <row r="22" spans="1:14" ht="26.25" customHeight="1">
      <c r="A22" s="46" t="s">
        <v>43</v>
      </c>
      <c r="B22" s="95" t="s">
        <v>39</v>
      </c>
      <c r="C22" s="96"/>
      <c r="D22" s="96"/>
      <c r="E22" s="96"/>
      <c r="F22" s="23"/>
      <c r="G22" s="25"/>
      <c r="H22" s="31"/>
      <c r="I22" s="47"/>
      <c r="J22" s="25">
        <v>196850</v>
      </c>
      <c r="K22" s="31">
        <v>53150</v>
      </c>
      <c r="L22" s="47">
        <f t="shared" si="3"/>
        <v>250000</v>
      </c>
      <c r="M22" s="55">
        <v>178800</v>
      </c>
      <c r="N22" s="74">
        <f t="shared" si="2"/>
        <v>71.52</v>
      </c>
    </row>
    <row r="23" spans="1:14" ht="30" customHeight="1">
      <c r="A23" s="46" t="s">
        <v>44</v>
      </c>
      <c r="B23" s="95" t="s">
        <v>40</v>
      </c>
      <c r="C23" s="96"/>
      <c r="D23" s="96"/>
      <c r="E23" s="96"/>
      <c r="F23" s="23"/>
      <c r="G23" s="25"/>
      <c r="H23" s="31"/>
      <c r="I23" s="47"/>
      <c r="J23" s="25">
        <v>99998</v>
      </c>
      <c r="K23" s="31">
        <v>32133</v>
      </c>
      <c r="L23" s="47">
        <f t="shared" si="3"/>
        <v>132131</v>
      </c>
      <c r="M23" s="55">
        <v>0</v>
      </c>
      <c r="N23" s="74">
        <f>(M23/L23*100)</f>
        <v>0</v>
      </c>
    </row>
    <row r="24" spans="1:14" ht="26.25" customHeight="1">
      <c r="A24" s="69" t="s">
        <v>45</v>
      </c>
      <c r="B24" s="106" t="s">
        <v>41</v>
      </c>
      <c r="C24" s="107"/>
      <c r="D24" s="107"/>
      <c r="E24" s="107"/>
      <c r="F24" s="58"/>
      <c r="G24" s="59"/>
      <c r="H24" s="60"/>
      <c r="I24" s="61"/>
      <c r="J24" s="59">
        <v>212202</v>
      </c>
      <c r="K24" s="60">
        <v>57294</v>
      </c>
      <c r="L24" s="61">
        <f t="shared" si="3"/>
        <v>269496</v>
      </c>
      <c r="M24" s="62">
        <v>269496</v>
      </c>
      <c r="N24" s="74">
        <f t="shared" si="2"/>
        <v>100</v>
      </c>
    </row>
    <row r="25" spans="1:14" ht="26.25" customHeight="1" thickBot="1">
      <c r="A25" s="70" t="s">
        <v>47</v>
      </c>
      <c r="B25" s="100" t="s">
        <v>55</v>
      </c>
      <c r="C25" s="101"/>
      <c r="D25" s="101"/>
      <c r="E25" s="101"/>
      <c r="F25" s="66"/>
      <c r="G25" s="67"/>
      <c r="H25" s="65"/>
      <c r="I25" s="63"/>
      <c r="J25" s="68"/>
      <c r="K25" s="65"/>
      <c r="L25" s="63"/>
      <c r="M25" s="64">
        <v>250000</v>
      </c>
      <c r="N25" s="73"/>
    </row>
    <row r="26" spans="1:14" ht="26.25" customHeight="1" thickBot="1">
      <c r="A26" s="43" t="s">
        <v>56</v>
      </c>
      <c r="B26" s="6" t="s">
        <v>8</v>
      </c>
      <c r="C26" s="7"/>
      <c r="D26" s="7"/>
      <c r="E26" s="7"/>
      <c r="F26" s="33"/>
      <c r="G26" s="34">
        <f>SUM(G11:G18)</f>
        <v>8632893</v>
      </c>
      <c r="H26" s="34">
        <f>SUM(H11:H18)</f>
        <v>2322780</v>
      </c>
      <c r="I26" s="34">
        <f>SUM(I11:I18)</f>
        <v>10955673</v>
      </c>
      <c r="J26" s="34">
        <f>SUM(J11:J24)</f>
        <v>11940172</v>
      </c>
      <c r="K26" s="34">
        <f>SUM(K11:K24)</f>
        <v>3158453</v>
      </c>
      <c r="L26" s="34">
        <f>SUM(L11:L24)</f>
        <v>15098625</v>
      </c>
      <c r="M26" s="34">
        <f>SUM(M11:M25)</f>
        <v>12517321</v>
      </c>
      <c r="N26" s="71">
        <f t="shared" si="2"/>
        <v>82.90371474223647</v>
      </c>
    </row>
    <row r="28" ht="12.75">
      <c r="A28" s="13" t="s">
        <v>28</v>
      </c>
    </row>
    <row r="33" spans="4:10" ht="12.75">
      <c r="D33" t="s">
        <v>4</v>
      </c>
      <c r="H33" s="102" t="s">
        <v>5</v>
      </c>
      <c r="I33" s="83"/>
      <c r="J33" s="44"/>
    </row>
    <row r="34" spans="4:10" ht="12.75">
      <c r="D34" t="s">
        <v>6</v>
      </c>
      <c r="H34" s="102" t="s">
        <v>46</v>
      </c>
      <c r="I34" s="83"/>
      <c r="J34" s="44"/>
    </row>
  </sheetData>
  <sheetProtection/>
  <mergeCells count="23">
    <mergeCell ref="B25:E25"/>
    <mergeCell ref="H33:I33"/>
    <mergeCell ref="H34:I34"/>
    <mergeCell ref="J8:L8"/>
    <mergeCell ref="G8:I8"/>
    <mergeCell ref="B23:E23"/>
    <mergeCell ref="B22:E22"/>
    <mergeCell ref="B24:E24"/>
    <mergeCell ref="B14:E14"/>
    <mergeCell ref="B17:E17"/>
    <mergeCell ref="B18:E18"/>
    <mergeCell ref="B13:E13"/>
    <mergeCell ref="B15:E15"/>
    <mergeCell ref="B21:E21"/>
    <mergeCell ref="B20:E20"/>
    <mergeCell ref="B16:E16"/>
    <mergeCell ref="B19:E19"/>
    <mergeCell ref="A2:I2"/>
    <mergeCell ref="B7:E7"/>
    <mergeCell ref="F10:G10"/>
    <mergeCell ref="A7:A9"/>
    <mergeCell ref="A3:I3"/>
    <mergeCell ref="F7:L7"/>
  </mergeCells>
  <printOptions/>
  <pageMargins left="0.7874015748031497" right="0.7874015748031497" top="0.984251968503937" bottom="0.984251968503937" header="0" footer="0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2019-05-20T07:33:10Z</cp:lastPrinted>
  <dcterms:created xsi:type="dcterms:W3CDTF">2008-02-06T10:29:16Z</dcterms:created>
  <dcterms:modified xsi:type="dcterms:W3CDTF">2019-05-30T12:19:02Z</dcterms:modified>
  <cp:category/>
  <cp:version/>
  <cp:contentType/>
  <cp:contentStatus/>
</cp:coreProperties>
</file>