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SynologyDrive\Drive\Jegyzőkönyvek\RENDELET\7-2020.(V....)_a 2019. évi költségvetés II. módosítása\"/>
    </mc:Choice>
  </mc:AlternateContent>
  <xr:revisionPtr revIDLastSave="0" documentId="13_ncr:1_{4C179333-57B6-4977-A1D5-0D5FB7635F4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J25" i="1" l="1"/>
  <c r="I14" i="1" l="1"/>
  <c r="D25" i="1"/>
  <c r="I25" i="1"/>
  <c r="I21" i="1"/>
  <c r="H25" i="1"/>
  <c r="H21" i="1"/>
  <c r="H14" i="1"/>
  <c r="E25" i="1"/>
  <c r="E21" i="1"/>
  <c r="E14" i="1"/>
  <c r="D21" i="1"/>
  <c r="D14" i="1"/>
  <c r="C25" i="1"/>
  <c r="C21" i="1"/>
  <c r="C14" i="1"/>
  <c r="J21" i="1"/>
  <c r="E26" i="1" l="1"/>
  <c r="D26" i="1"/>
  <c r="I26" i="1"/>
  <c r="H26" i="1"/>
  <c r="C26" i="1"/>
  <c r="J26" i="1"/>
  <c r="G29" i="1" l="1"/>
</calcChain>
</file>

<file path=xl/sharedStrings.xml><?xml version="1.0" encoding="utf-8"?>
<sst xmlns="http://schemas.openxmlformats.org/spreadsheetml/2006/main" count="70" uniqueCount="68">
  <si>
    <t>B E V É T E L E K</t>
  </si>
  <si>
    <t>K I A D Á S O K</t>
  </si>
  <si>
    <t>Megnevezés</t>
  </si>
  <si>
    <t>Rovat száma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</si>
  <si>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</si>
  <si>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</si>
  <si>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</si>
  <si>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</si>
  <si>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</si>
  <si>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</si>
  <si>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</si>
  <si>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</si>
  <si>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</si>
  <si>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</si>
  <si>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</si>
  <si>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</si>
  <si>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</si>
  <si>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</si>
  <si>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</si>
  <si>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</si>
  <si>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</si>
  <si>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</si>
  <si>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</si>
  <si>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</si>
  <si>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</si>
  <si>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</si>
  <si>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</si>
  <si>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</si>
  <si>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</si>
  <si>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</si>
  <si>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</si>
  <si>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</si>
  <si>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</si>
  <si>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</si>
  <si>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</si>
  <si>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</si>
  <si>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</si>
  <si>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</si>
  <si>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</si>
  <si>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</si>
  <si>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</si>
  <si>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</si>
  <si>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</si>
  <si>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</si>
  <si>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</si>
  <si>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</si>
  <si>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K9</t>
  </si>
  <si>
    <t>Egyéb finanszírozási bevételek</t>
  </si>
  <si>
    <t>B8</t>
  </si>
  <si>
    <t>FINANSZÍROZÁSI BEVÉTELEK</t>
  </si>
  <si>
    <t>FINANSZÍROZÁSI KIADÁSOK</t>
  </si>
  <si>
    <t>KÖLTSÉGVETÉSI BEVÉTELEK MINDÖSSZESEN</t>
  </si>
  <si>
    <t>KÖLTSÉGVETÉSI KIADÁSOK MINDÖSSZESEN</t>
  </si>
  <si>
    <t>FELSŐSZENTIVÁN KÖZSÉGI ÖNKORMÁNYZAT</t>
  </si>
  <si>
    <t>Felhalmozási célú önkormányzati támogatások</t>
  </si>
  <si>
    <t>B21</t>
  </si>
  <si>
    <t>Felújítás Áfa</t>
  </si>
  <si>
    <t>K74</t>
  </si>
  <si>
    <t>2019. ÉVI KÖLTSÉGVETÉSÉNEK PÉNZFORGALMI MÉRLEGE</t>
  </si>
  <si>
    <t>2019. évi költségvetés</t>
  </si>
  <si>
    <t>2019.mód.  előirányzat</t>
  </si>
  <si>
    <t>2019.évi  teljesítés</t>
  </si>
  <si>
    <t>2019.évi költségvetés</t>
  </si>
  <si>
    <t>2019.évi mód. előirányzat</t>
  </si>
  <si>
    <t>2019.évi teljesítés</t>
  </si>
  <si>
    <t>Előző évi megelől.visszafiz.</t>
  </si>
  <si>
    <t>K914</t>
  </si>
  <si>
    <t>1. melléklet a 7/2020.(V.7.)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</si>
</sst>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F_t_-;\-* #,##0\ _F_t_-;_-* &quot;-&quot;\ _F_t_-;_-@_-"/>
    <numFmt numFmtId="165" formatCode="_-* #,##0.00\ _F_t_-;\-* #,##0.0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1"/>
    <xf numFmtId="3" fontId="3" fillId="0" borderId="9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3" fontId="5" fillId="0" borderId="27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0" fontId="4" fillId="0" borderId="1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vertical="center" wrapText="1"/>
    </xf>
    <xf numFmtId="3" fontId="4" fillId="0" borderId="0" xfId="1" applyNumberFormat="1" applyFont="1" applyBorder="1" applyAlignment="1">
      <alignment horizontal="center" vertical="center" wrapText="1"/>
    </xf>
    <xf numFmtId="3" fontId="2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5" fillId="0" borderId="32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3" fontId="0" fillId="0" borderId="0" xfId="0" applyNumberFormat="1"/>
    <xf numFmtId="0" fontId="5" fillId="0" borderId="25" xfId="1" applyFont="1" applyBorder="1"/>
    <xf numFmtId="3" fontId="5" fillId="0" borderId="20" xfId="1" applyNumberFormat="1" applyFont="1" applyBorder="1" applyAlignment="1">
      <alignment horizontal="center" vertical="center" wrapText="1"/>
    </xf>
    <xf numFmtId="3" fontId="5" fillId="0" borderId="19" xfId="1" applyNumberFormat="1" applyFont="1" applyBorder="1" applyAlignment="1">
      <alignment vertical="center" wrapText="1"/>
    </xf>
    <xf numFmtId="0" fontId="5" fillId="0" borderId="20" xfId="1" applyFont="1" applyBorder="1" applyAlignment="1">
      <alignment horizontal="center"/>
    </xf>
    <xf numFmtId="3" fontId="5" fillId="0" borderId="31" xfId="1" applyNumberFormat="1" applyFont="1" applyBorder="1" applyAlignment="1">
      <alignment horizontal="center"/>
    </xf>
    <xf numFmtId="3" fontId="5" fillId="0" borderId="2" xfId="1" applyNumberFormat="1" applyFont="1" applyBorder="1" applyAlignment="1">
      <alignment vertical="center" wrapText="1"/>
    </xf>
    <xf numFmtId="0" fontId="5" fillId="0" borderId="6" xfId="1" applyFont="1" applyBorder="1"/>
    <xf numFmtId="3" fontId="5" fillId="0" borderId="1" xfId="1" applyNumberFormat="1" applyFont="1" applyBorder="1" applyAlignment="1">
      <alignment horizontal="center" vertical="center" wrapText="1"/>
    </xf>
    <xf numFmtId="3" fontId="5" fillId="0" borderId="12" xfId="1" applyNumberFormat="1" applyFont="1" applyBorder="1" applyAlignment="1">
      <alignment vertical="center" wrapText="1"/>
    </xf>
    <xf numFmtId="0" fontId="5" fillId="0" borderId="1" xfId="1" applyFont="1" applyBorder="1" applyAlignment="1">
      <alignment horizontal="center"/>
    </xf>
    <xf numFmtId="3" fontId="5" fillId="0" borderId="34" xfId="1" applyNumberFormat="1" applyFont="1" applyBorder="1" applyAlignment="1">
      <alignment horizontal="center"/>
    </xf>
    <xf numFmtId="3" fontId="5" fillId="0" borderId="3" xfId="1" applyNumberFormat="1" applyFont="1" applyBorder="1" applyAlignment="1">
      <alignment vertical="center" wrapText="1"/>
    </xf>
    <xf numFmtId="0" fontId="5" fillId="0" borderId="6" xfId="1" applyFont="1" applyFill="1" applyBorder="1"/>
    <xf numFmtId="0" fontId="5" fillId="0" borderId="13" xfId="1" applyFont="1" applyBorder="1" applyAlignment="1">
      <alignment vertical="center"/>
    </xf>
    <xf numFmtId="0" fontId="5" fillId="0" borderId="16" xfId="1" applyFont="1" applyBorder="1" applyAlignment="1">
      <alignment horizontal="center" vertical="center"/>
    </xf>
    <xf numFmtId="3" fontId="5" fillId="0" borderId="14" xfId="1" applyNumberFormat="1" applyFont="1" applyBorder="1" applyAlignment="1">
      <alignment vertical="center"/>
    </xf>
    <xf numFmtId="0" fontId="5" fillId="0" borderId="1" xfId="1" applyFont="1" applyFill="1" applyBorder="1" applyAlignment="1">
      <alignment horizontal="center"/>
    </xf>
    <xf numFmtId="3" fontId="5" fillId="0" borderId="34" xfId="1" applyNumberFormat="1" applyFont="1" applyFill="1" applyBorder="1" applyAlignment="1">
      <alignment horizontal="center"/>
    </xf>
    <xf numFmtId="3" fontId="5" fillId="0" borderId="3" xfId="1" applyNumberFormat="1" applyFont="1" applyBorder="1" applyAlignment="1">
      <alignment vertical="center"/>
    </xf>
    <xf numFmtId="3" fontId="6" fillId="0" borderId="4" xfId="1" applyNumberFormat="1" applyFont="1" applyBorder="1" applyAlignment="1">
      <alignment vertical="center" wrapText="1"/>
    </xf>
    <xf numFmtId="3" fontId="6" fillId="0" borderId="8" xfId="1" applyNumberFormat="1" applyFont="1" applyBorder="1" applyAlignment="1">
      <alignment vertical="center" wrapText="1"/>
    </xf>
    <xf numFmtId="3" fontId="6" fillId="0" borderId="7" xfId="1" applyNumberFormat="1" applyFont="1" applyBorder="1" applyAlignment="1">
      <alignment vertical="center" wrapText="1"/>
    </xf>
    <xf numFmtId="3" fontId="6" fillId="0" borderId="33" xfId="1" applyNumberFormat="1" applyFont="1" applyBorder="1" applyAlignment="1">
      <alignment vertical="center" wrapText="1"/>
    </xf>
    <xf numFmtId="3" fontId="6" fillId="0" borderId="5" xfId="1" applyNumberFormat="1" applyFont="1" applyBorder="1" applyAlignment="1">
      <alignment vertical="center" wrapText="1"/>
    </xf>
    <xf numFmtId="3" fontId="5" fillId="0" borderId="25" xfId="1" applyNumberFormat="1" applyFont="1" applyBorder="1" applyAlignment="1">
      <alignment vertical="center"/>
    </xf>
    <xf numFmtId="3" fontId="5" fillId="0" borderId="20" xfId="1" applyNumberFormat="1" applyFont="1" applyBorder="1" applyAlignment="1">
      <alignment horizontal="center" vertical="center"/>
    </xf>
    <xf numFmtId="3" fontId="5" fillId="0" borderId="31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vertical="center"/>
    </xf>
    <xf numFmtId="0" fontId="5" fillId="0" borderId="21" xfId="1" applyFont="1" applyBorder="1"/>
    <xf numFmtId="3" fontId="5" fillId="0" borderId="16" xfId="1" applyNumberFormat="1" applyFont="1" applyBorder="1" applyAlignment="1">
      <alignment horizontal="center" vertical="center" wrapText="1"/>
    </xf>
    <xf numFmtId="3" fontId="5" fillId="0" borderId="14" xfId="1" applyNumberFormat="1" applyFont="1" applyBorder="1" applyAlignment="1">
      <alignment vertical="center" wrapText="1"/>
    </xf>
    <xf numFmtId="3" fontId="5" fillId="0" borderId="13" xfId="1" applyNumberFormat="1" applyFont="1" applyBorder="1" applyAlignment="1">
      <alignment vertical="center"/>
    </xf>
    <xf numFmtId="3" fontId="5" fillId="0" borderId="16" xfId="1" applyNumberFormat="1" applyFont="1" applyBorder="1" applyAlignment="1">
      <alignment horizontal="center" vertical="center"/>
    </xf>
    <xf numFmtId="3" fontId="5" fillId="0" borderId="36" xfId="1" applyNumberFormat="1" applyFont="1" applyBorder="1" applyAlignment="1">
      <alignment horizontal="center" vertical="center"/>
    </xf>
    <xf numFmtId="3" fontId="5" fillId="0" borderId="15" xfId="1" applyNumberFormat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164" fontId="5" fillId="0" borderId="34" xfId="1" applyNumberFormat="1" applyFont="1" applyBorder="1" applyAlignment="1">
      <alignment horizontal="center" vertical="center"/>
    </xf>
    <xf numFmtId="3" fontId="5" fillId="0" borderId="23" xfId="1" applyNumberFormat="1" applyFont="1" applyBorder="1" applyAlignment="1">
      <alignment horizontal="center" vertical="center" wrapText="1"/>
    </xf>
    <xf numFmtId="3" fontId="5" fillId="0" borderId="22" xfId="1" applyNumberFormat="1" applyFont="1" applyBorder="1" applyAlignment="1">
      <alignment vertical="center" wrapText="1"/>
    </xf>
    <xf numFmtId="0" fontId="5" fillId="0" borderId="28" xfId="1" applyFont="1" applyBorder="1" applyAlignment="1">
      <alignment vertical="center"/>
    </xf>
    <xf numFmtId="0" fontId="5" fillId="0" borderId="23" xfId="1" applyFont="1" applyBorder="1" applyAlignment="1">
      <alignment horizontal="center" vertical="center"/>
    </xf>
    <xf numFmtId="164" fontId="5" fillId="0" borderId="35" xfId="1" applyNumberFormat="1" applyFont="1" applyBorder="1" applyAlignment="1">
      <alignment horizontal="center" vertical="center"/>
    </xf>
    <xf numFmtId="3" fontId="5" fillId="0" borderId="26" xfId="1" applyNumberFormat="1" applyFont="1" applyBorder="1" applyAlignment="1">
      <alignment vertical="center"/>
    </xf>
    <xf numFmtId="0" fontId="5" fillId="0" borderId="28" xfId="1" applyFont="1" applyFill="1" applyBorder="1"/>
    <xf numFmtId="0" fontId="5" fillId="0" borderId="23" xfId="1" applyFont="1" applyFill="1" applyBorder="1" applyAlignment="1">
      <alignment horizontal="center"/>
    </xf>
    <xf numFmtId="164" fontId="5" fillId="0" borderId="35" xfId="1" applyNumberFormat="1" applyFont="1" applyFill="1" applyBorder="1" applyAlignment="1">
      <alignment horizontal="center"/>
    </xf>
    <xf numFmtId="0" fontId="5" fillId="0" borderId="12" xfId="1" applyFont="1" applyBorder="1"/>
    <xf numFmtId="3" fontId="5" fillId="0" borderId="1" xfId="1" applyNumberFormat="1" applyFont="1" applyBorder="1" applyAlignment="1">
      <alignment vertical="center" wrapText="1"/>
    </xf>
    <xf numFmtId="0" fontId="5" fillId="0" borderId="22" xfId="1" applyFont="1" applyBorder="1" applyAlignment="1">
      <alignment vertical="center"/>
    </xf>
    <xf numFmtId="0" fontId="5" fillId="0" borderId="23" xfId="1" applyFont="1" applyBorder="1" applyAlignment="1">
      <alignment vertical="center"/>
    </xf>
    <xf numFmtId="3" fontId="5" fillId="0" borderId="35" xfId="1" applyNumberFormat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3" fontId="6" fillId="0" borderId="7" xfId="1" applyNumberFormat="1" applyFont="1" applyBorder="1" applyAlignment="1">
      <alignment vertical="center"/>
    </xf>
    <xf numFmtId="3" fontId="6" fillId="0" borderId="8" xfId="1" applyNumberFormat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3" fontId="5" fillId="0" borderId="33" xfId="1" applyNumberFormat="1" applyFont="1" applyBorder="1" applyAlignment="1">
      <alignment vertical="center"/>
    </xf>
    <xf numFmtId="3" fontId="6" fillId="0" borderId="5" xfId="1" applyNumberFormat="1" applyFont="1" applyBorder="1" applyAlignment="1">
      <alignment vertical="center"/>
    </xf>
    <xf numFmtId="3" fontId="6" fillId="0" borderId="4" xfId="1" applyNumberFormat="1" applyFont="1" applyBorder="1" applyAlignment="1">
      <alignment horizontal="center" vertical="center"/>
    </xf>
    <xf numFmtId="3" fontId="6" fillId="0" borderId="8" xfId="1" applyNumberFormat="1" applyFont="1" applyBorder="1" applyAlignment="1">
      <alignment horizontal="center" vertical="center"/>
    </xf>
    <xf numFmtId="3" fontId="6" fillId="0" borderId="7" xfId="1" applyNumberFormat="1" applyFont="1" applyBorder="1" applyAlignment="1">
      <alignment horizontal="center" vertical="center"/>
    </xf>
    <xf numFmtId="3" fontId="6" fillId="0" borderId="33" xfId="1" applyNumberFormat="1" applyFont="1" applyBorder="1" applyAlignment="1">
      <alignment horizontal="center" vertical="center"/>
    </xf>
    <xf numFmtId="0" fontId="1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3" fontId="6" fillId="0" borderId="24" xfId="1" applyNumberFormat="1" applyFont="1" applyBorder="1" applyAlignment="1">
      <alignment horizontal="center" vertical="center" wrapText="1"/>
    </xf>
    <xf numFmtId="3" fontId="6" fillId="0" borderId="29" xfId="1" applyNumberFormat="1" applyFont="1" applyBorder="1" applyAlignment="1">
      <alignment horizontal="center" vertical="center" wrapText="1"/>
    </xf>
    <xf numFmtId="3" fontId="6" fillId="0" borderId="30" xfId="1" applyNumberFormat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33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3" fontId="6" fillId="0" borderId="4" xfId="1" applyNumberFormat="1" applyFont="1" applyBorder="1" applyAlignment="1">
      <alignment horizontal="center" vertical="center" wrapText="1"/>
    </xf>
    <xf numFmtId="3" fontId="6" fillId="0" borderId="8" xfId="1" applyNumberFormat="1" applyFont="1" applyBorder="1" applyAlignment="1">
      <alignment horizontal="center" vertical="center" wrapText="1"/>
    </xf>
    <xf numFmtId="3" fontId="6" fillId="0" borderId="7" xfId="1" applyNumberFormat="1" applyFont="1" applyBorder="1" applyAlignment="1">
      <alignment horizontal="center" vertical="center" wrapText="1"/>
    </xf>
    <xf numFmtId="3" fontId="6" fillId="0" borderId="33" xfId="1" applyNumberFormat="1" applyFont="1" applyBorder="1" applyAlignment="1">
      <alignment horizontal="center" vertical="center" wrapText="1"/>
    </xf>
    <xf numFmtId="3" fontId="6" fillId="0" borderId="5" xfId="1" applyNumberFormat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</cellXfs>
  <cellStyles count="3">
    <cellStyle name="Ezres 2" xfId="2" xr:uid="{00000000-0005-0000-0000-000000000000}"/>
    <cellStyle name="Normál" xfId="0" builtinId="0"/>
    <cellStyle name="Normá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topLeftCell="B1" workbookViewId="0">
      <selection activeCell="M6" sqref="M6"/>
    </sheetView>
  </sheetViews>
  <sheetFormatPr defaultRowHeight="14.5" x14ac:dyDescent="0.35"/>
  <cols>
    <col min="1" max="1" width="49.81640625" customWidth="1"/>
    <col min="2" max="2" width="6.453125" customWidth="1"/>
    <col min="3" max="3" width="12.26953125" customWidth="1"/>
    <col min="4" max="4" width="9.7265625" customWidth="1"/>
    <col min="5" max="5" width="10" customWidth="1"/>
    <col min="6" max="6" width="48.1796875" customWidth="1"/>
    <col min="8" max="8" width="12.453125" customWidth="1"/>
    <col min="9" max="9" width="12.1796875" customWidth="1"/>
    <col min="10" max="10" width="9.7265625" customWidth="1"/>
  </cols>
  <sheetData>
    <row r="1" spans="1:11" x14ac:dyDescent="0.35">
      <c r="A1" s="1"/>
      <c r="B1" s="1"/>
      <c r="C1" s="1"/>
      <c r="D1" s="1"/>
      <c r="E1" s="1"/>
      <c r="F1" s="86" t="s">
        <v>67</v>
      </c>
      <c r="G1" s="87"/>
      <c r="H1" s="87"/>
      <c r="I1" s="87"/>
      <c r="J1" s="87"/>
      <c r="K1" s="6"/>
    </row>
    <row r="2" spans="1:11" x14ac:dyDescent="0.35">
      <c r="A2" s="1"/>
      <c r="B2" s="1"/>
      <c r="C2" s="1"/>
      <c r="D2" s="1"/>
      <c r="E2" s="1"/>
      <c r="F2" s="86"/>
      <c r="G2" s="87"/>
      <c r="H2" s="87"/>
      <c r="I2" s="87"/>
      <c r="J2" s="87"/>
      <c r="K2" s="20"/>
    </row>
    <row r="3" spans="1:11" x14ac:dyDescent="0.35">
      <c r="A3" s="88" t="s">
        <v>53</v>
      </c>
      <c r="B3" s="88"/>
      <c r="C3" s="89"/>
      <c r="D3" s="89"/>
      <c r="E3" s="89"/>
      <c r="F3" s="89"/>
      <c r="G3" s="89"/>
      <c r="H3" s="89"/>
      <c r="I3" s="89"/>
      <c r="J3" s="89"/>
      <c r="K3" s="7"/>
    </row>
    <row r="4" spans="1:11" x14ac:dyDescent="0.35">
      <c r="A4" s="89" t="s">
        <v>58</v>
      </c>
      <c r="B4" s="89"/>
      <c r="C4" s="89"/>
      <c r="D4" s="89"/>
      <c r="E4" s="89"/>
      <c r="F4" s="89"/>
      <c r="G4" s="89"/>
      <c r="H4" s="89"/>
      <c r="I4" s="89"/>
      <c r="J4" s="89"/>
      <c r="K4" s="7"/>
    </row>
    <row r="5" spans="1:11" ht="15" thickBot="1" x14ac:dyDescent="0.4">
      <c r="A5" s="1"/>
      <c r="B5" s="1"/>
      <c r="C5" s="1"/>
      <c r="D5" s="1"/>
      <c r="E5" s="1"/>
      <c r="F5" s="90"/>
      <c r="G5" s="90"/>
      <c r="H5" s="90"/>
      <c r="I5" s="90"/>
      <c r="J5" s="90"/>
      <c r="K5" s="8"/>
    </row>
    <row r="6" spans="1:11" x14ac:dyDescent="0.35">
      <c r="A6" s="108" t="s">
        <v>0</v>
      </c>
      <c r="B6" s="109"/>
      <c r="C6" s="109"/>
      <c r="D6" s="9"/>
      <c r="E6" s="9"/>
      <c r="F6" s="94" t="s">
        <v>1</v>
      </c>
      <c r="G6" s="95"/>
      <c r="H6" s="96"/>
      <c r="I6" s="96"/>
      <c r="J6" s="97"/>
      <c r="K6" s="10"/>
    </row>
    <row r="7" spans="1:11" ht="20.5" thickBot="1" x14ac:dyDescent="0.4">
      <c r="A7" s="2" t="s">
        <v>2</v>
      </c>
      <c r="B7" s="3" t="s">
        <v>3</v>
      </c>
      <c r="C7" s="5" t="s">
        <v>59</v>
      </c>
      <c r="D7" s="5" t="s">
        <v>60</v>
      </c>
      <c r="E7" s="5" t="s">
        <v>61</v>
      </c>
      <c r="F7" s="2" t="s">
        <v>2</v>
      </c>
      <c r="G7" s="3" t="s">
        <v>3</v>
      </c>
      <c r="H7" s="19" t="s">
        <v>62</v>
      </c>
      <c r="I7" s="19" t="s">
        <v>63</v>
      </c>
      <c r="J7" s="4" t="s">
        <v>64</v>
      </c>
      <c r="K7" s="11"/>
    </row>
    <row r="8" spans="1:11" ht="15" thickBot="1" x14ac:dyDescent="0.4">
      <c r="A8" s="98" t="s">
        <v>4</v>
      </c>
      <c r="B8" s="99"/>
      <c r="C8" s="100"/>
      <c r="D8" s="100"/>
      <c r="E8" s="100"/>
      <c r="F8" s="100"/>
      <c r="G8" s="100"/>
      <c r="H8" s="101"/>
      <c r="I8" s="101"/>
      <c r="J8" s="102"/>
      <c r="K8" s="12"/>
    </row>
    <row r="9" spans="1:11" x14ac:dyDescent="0.35">
      <c r="A9" s="22" t="s">
        <v>5</v>
      </c>
      <c r="B9" s="23" t="s">
        <v>6</v>
      </c>
      <c r="C9" s="24">
        <v>97273819</v>
      </c>
      <c r="D9" s="24">
        <v>106494347</v>
      </c>
      <c r="E9" s="24">
        <v>117673253</v>
      </c>
      <c r="F9" s="22" t="s">
        <v>7</v>
      </c>
      <c r="G9" s="25" t="s">
        <v>8</v>
      </c>
      <c r="H9" s="26">
        <v>83403030</v>
      </c>
      <c r="I9" s="26">
        <v>86677423</v>
      </c>
      <c r="J9" s="27">
        <v>93827164</v>
      </c>
      <c r="K9" s="13"/>
    </row>
    <row r="10" spans="1:11" x14ac:dyDescent="0.35">
      <c r="A10" s="28" t="s">
        <v>9</v>
      </c>
      <c r="B10" s="29" t="s">
        <v>10</v>
      </c>
      <c r="C10" s="30">
        <v>38000000</v>
      </c>
      <c r="D10" s="30">
        <v>38000000</v>
      </c>
      <c r="E10" s="30">
        <v>71199734</v>
      </c>
      <c r="F10" s="28" t="s">
        <v>11</v>
      </c>
      <c r="G10" s="31" t="s">
        <v>12</v>
      </c>
      <c r="H10" s="32">
        <v>10982854</v>
      </c>
      <c r="I10" s="32">
        <v>11556495</v>
      </c>
      <c r="J10" s="33">
        <v>12107641</v>
      </c>
      <c r="K10" s="13"/>
    </row>
    <row r="11" spans="1:11" x14ac:dyDescent="0.35">
      <c r="A11" s="28" t="s">
        <v>13</v>
      </c>
      <c r="B11" s="29" t="s">
        <v>14</v>
      </c>
      <c r="C11" s="30">
        <v>12720000</v>
      </c>
      <c r="D11" s="30">
        <v>12720000</v>
      </c>
      <c r="E11" s="30">
        <v>10777922</v>
      </c>
      <c r="F11" s="28" t="s">
        <v>15</v>
      </c>
      <c r="G11" s="31" t="s">
        <v>16</v>
      </c>
      <c r="H11" s="32">
        <v>71271373</v>
      </c>
      <c r="I11" s="32">
        <v>71271373</v>
      </c>
      <c r="J11" s="33">
        <v>116864528</v>
      </c>
      <c r="K11" s="13"/>
    </row>
    <row r="12" spans="1:11" x14ac:dyDescent="0.35">
      <c r="A12" s="34" t="s">
        <v>17</v>
      </c>
      <c r="B12" s="29" t="s">
        <v>18</v>
      </c>
      <c r="C12" s="30">
        <v>0</v>
      </c>
      <c r="D12" s="30"/>
      <c r="E12" s="30">
        <v>5000000</v>
      </c>
      <c r="F12" s="28" t="s">
        <v>19</v>
      </c>
      <c r="G12" s="31" t="s">
        <v>20</v>
      </c>
      <c r="H12" s="32">
        <v>4500000</v>
      </c>
      <c r="I12" s="32">
        <v>8645280</v>
      </c>
      <c r="J12" s="33">
        <v>4928638</v>
      </c>
      <c r="K12" s="13"/>
    </row>
    <row r="13" spans="1:11" ht="15" thickBot="1" x14ac:dyDescent="0.4">
      <c r="A13" s="35" t="s">
        <v>21</v>
      </c>
      <c r="B13" s="36" t="s">
        <v>22</v>
      </c>
      <c r="C13" s="37">
        <v>131822388</v>
      </c>
      <c r="D13" s="37">
        <v>139715147</v>
      </c>
      <c r="E13" s="37">
        <v>148935675</v>
      </c>
      <c r="F13" s="34" t="s">
        <v>23</v>
      </c>
      <c r="G13" s="38" t="s">
        <v>24</v>
      </c>
      <c r="H13" s="39">
        <v>20400000</v>
      </c>
      <c r="I13" s="39">
        <v>22247375</v>
      </c>
      <c r="J13" s="40">
        <v>11219461</v>
      </c>
      <c r="K13" s="14"/>
    </row>
    <row r="14" spans="1:11" ht="15" thickBot="1" x14ac:dyDescent="0.4">
      <c r="A14" s="41" t="s">
        <v>25</v>
      </c>
      <c r="B14" s="42"/>
      <c r="C14" s="43">
        <f>SUM(C9:C13)</f>
        <v>279816207</v>
      </c>
      <c r="D14" s="42">
        <f>SUM(D9:D13)</f>
        <v>296929494</v>
      </c>
      <c r="E14" s="42">
        <f>SUM(E9:E13)</f>
        <v>353586584</v>
      </c>
      <c r="F14" s="41" t="s">
        <v>26</v>
      </c>
      <c r="G14" s="43"/>
      <c r="H14" s="44">
        <f>SUM(H9:H13)</f>
        <v>190557257</v>
      </c>
      <c r="I14" s="44">
        <f>SUM(I9:I13)</f>
        <v>200397946</v>
      </c>
      <c r="J14" s="45">
        <f>SUM(J9:J13)</f>
        <v>238947432</v>
      </c>
      <c r="K14" s="15"/>
    </row>
    <row r="15" spans="1:11" ht="15" thickBot="1" x14ac:dyDescent="0.4">
      <c r="A15" s="103" t="s">
        <v>27</v>
      </c>
      <c r="B15" s="104"/>
      <c r="C15" s="105"/>
      <c r="D15" s="105"/>
      <c r="E15" s="105"/>
      <c r="F15" s="105"/>
      <c r="G15" s="105"/>
      <c r="H15" s="106"/>
      <c r="I15" s="106"/>
      <c r="J15" s="107"/>
      <c r="K15" s="16"/>
    </row>
    <row r="16" spans="1:11" x14ac:dyDescent="0.35">
      <c r="A16" s="22" t="s">
        <v>28</v>
      </c>
      <c r="B16" s="23" t="s">
        <v>29</v>
      </c>
      <c r="C16" s="24">
        <v>56582088</v>
      </c>
      <c r="D16" s="24">
        <v>91145784</v>
      </c>
      <c r="E16" s="24">
        <v>103564659</v>
      </c>
      <c r="F16" s="46" t="s">
        <v>30</v>
      </c>
      <c r="G16" s="47" t="s">
        <v>31</v>
      </c>
      <c r="H16" s="48">
        <v>38107994</v>
      </c>
      <c r="I16" s="48">
        <v>42828590</v>
      </c>
      <c r="J16" s="49">
        <v>14631319</v>
      </c>
      <c r="K16" s="14"/>
    </row>
    <row r="17" spans="1:11" x14ac:dyDescent="0.35">
      <c r="A17" s="50" t="s">
        <v>54</v>
      </c>
      <c r="B17" s="51" t="s">
        <v>55</v>
      </c>
      <c r="C17" s="52"/>
      <c r="D17" s="52"/>
      <c r="E17" s="52"/>
      <c r="F17" s="53"/>
      <c r="G17" s="54"/>
      <c r="H17" s="55"/>
      <c r="I17" s="55"/>
      <c r="J17" s="56"/>
      <c r="K17" s="14"/>
    </row>
    <row r="18" spans="1:11" x14ac:dyDescent="0.35">
      <c r="A18" s="57" t="s">
        <v>32</v>
      </c>
      <c r="B18" s="29" t="s">
        <v>33</v>
      </c>
      <c r="C18" s="30">
        <v>3000000</v>
      </c>
      <c r="D18" s="30">
        <v>3000000</v>
      </c>
      <c r="E18" s="30">
        <v>359713</v>
      </c>
      <c r="F18" s="58" t="s">
        <v>34</v>
      </c>
      <c r="G18" s="59" t="s">
        <v>35</v>
      </c>
      <c r="H18" s="60">
        <v>246498727</v>
      </c>
      <c r="I18" s="60">
        <v>276341827</v>
      </c>
      <c r="J18" s="40">
        <v>157705848</v>
      </c>
      <c r="K18" s="14"/>
    </row>
    <row r="19" spans="1:11" x14ac:dyDescent="0.35">
      <c r="A19" s="57"/>
      <c r="B19" s="61"/>
      <c r="C19" s="62"/>
      <c r="D19" s="62"/>
      <c r="E19" s="62"/>
      <c r="F19" s="63" t="s">
        <v>56</v>
      </c>
      <c r="G19" s="64" t="s">
        <v>57</v>
      </c>
      <c r="H19" s="65">
        <v>0</v>
      </c>
      <c r="I19" s="65"/>
      <c r="J19" s="66"/>
      <c r="K19" s="14"/>
    </row>
    <row r="20" spans="1:11" ht="15" thickBot="1" x14ac:dyDescent="0.4">
      <c r="A20" s="67" t="s">
        <v>36</v>
      </c>
      <c r="B20" s="61" t="s">
        <v>37</v>
      </c>
      <c r="C20" s="62">
        <v>0</v>
      </c>
      <c r="D20" s="62"/>
      <c r="E20" s="62"/>
      <c r="F20" s="67" t="s">
        <v>38</v>
      </c>
      <c r="G20" s="68" t="s">
        <v>39</v>
      </c>
      <c r="H20" s="69">
        <v>620090</v>
      </c>
      <c r="I20" s="69">
        <v>620090</v>
      </c>
      <c r="J20" s="66">
        <v>33000000</v>
      </c>
      <c r="K20" s="14"/>
    </row>
    <row r="21" spans="1:11" ht="15" thickBot="1" x14ac:dyDescent="0.4">
      <c r="A21" s="41" t="s">
        <v>40</v>
      </c>
      <c r="B21" s="42"/>
      <c r="C21" s="43">
        <f>SUM(C16:C20)</f>
        <v>59582088</v>
      </c>
      <c r="D21" s="42">
        <f>SUM(D16:D20)</f>
        <v>94145784</v>
      </c>
      <c r="E21" s="42">
        <f>SUM(E16:E20)</f>
        <v>103924372</v>
      </c>
      <c r="F21" s="41" t="s">
        <v>41</v>
      </c>
      <c r="G21" s="43"/>
      <c r="H21" s="44">
        <f>SUM(H16:H20)</f>
        <v>285226811</v>
      </c>
      <c r="I21" s="44">
        <f>SUM(I16:I20)</f>
        <v>319790507</v>
      </c>
      <c r="J21" s="45">
        <f>SUM(J16:J20)</f>
        <v>205337167</v>
      </c>
      <c r="K21" s="15"/>
    </row>
    <row r="22" spans="1:11" ht="15" thickBot="1" x14ac:dyDescent="0.4">
      <c r="A22" s="91" t="s">
        <v>42</v>
      </c>
      <c r="B22" s="92"/>
      <c r="C22" s="92"/>
      <c r="D22" s="92"/>
      <c r="E22" s="92"/>
      <c r="F22" s="92"/>
      <c r="G22" s="92"/>
      <c r="H22" s="92"/>
      <c r="I22" s="92"/>
      <c r="J22" s="93"/>
      <c r="K22" s="16"/>
    </row>
    <row r="23" spans="1:11" x14ac:dyDescent="0.35">
      <c r="A23" s="28" t="s">
        <v>43</v>
      </c>
      <c r="B23" s="70" t="s">
        <v>44</v>
      </c>
      <c r="C23" s="71">
        <v>253135189</v>
      </c>
      <c r="D23" s="52">
        <v>253135189</v>
      </c>
      <c r="E23" s="52">
        <v>253385189</v>
      </c>
      <c r="F23" s="35" t="s">
        <v>45</v>
      </c>
      <c r="G23" s="36" t="s">
        <v>46</v>
      </c>
      <c r="H23" s="55">
        <v>111881960</v>
      </c>
      <c r="I23" s="55">
        <v>119154558</v>
      </c>
      <c r="J23" s="56">
        <v>118943190</v>
      </c>
      <c r="K23" s="14"/>
    </row>
    <row r="24" spans="1:11" ht="15" thickBot="1" x14ac:dyDescent="0.4">
      <c r="A24" s="63" t="s">
        <v>47</v>
      </c>
      <c r="B24" s="64" t="s">
        <v>48</v>
      </c>
      <c r="C24" s="72"/>
      <c r="D24" s="72"/>
      <c r="E24" s="72">
        <v>5363979</v>
      </c>
      <c r="F24" s="63" t="s">
        <v>65</v>
      </c>
      <c r="G24" s="73" t="s">
        <v>66</v>
      </c>
      <c r="H24" s="74">
        <v>4867456</v>
      </c>
      <c r="I24" s="74">
        <v>4867456</v>
      </c>
      <c r="J24" s="66">
        <v>4867458</v>
      </c>
      <c r="K24" s="14"/>
    </row>
    <row r="25" spans="1:11" ht="15" thickBot="1" x14ac:dyDescent="0.4">
      <c r="A25" s="75" t="s">
        <v>49</v>
      </c>
      <c r="B25" s="76"/>
      <c r="C25" s="77">
        <f>SUM(C23:C24)</f>
        <v>253135189</v>
      </c>
      <c r="D25" s="78">
        <f>SUM(D23:D24)</f>
        <v>253135189</v>
      </c>
      <c r="E25" s="78">
        <f>SUM(E23,E24)</f>
        <v>258749168</v>
      </c>
      <c r="F25" s="75" t="s">
        <v>50</v>
      </c>
      <c r="G25" s="79"/>
      <c r="H25" s="80">
        <f>SUM(H23:H24)</f>
        <v>116749416</v>
      </c>
      <c r="I25" s="80">
        <f>SUM(I23:I24)</f>
        <v>124022014</v>
      </c>
      <c r="J25" s="81">
        <f>SUM(J23:J24)</f>
        <v>123810648</v>
      </c>
      <c r="K25" s="17"/>
    </row>
    <row r="26" spans="1:11" ht="15" thickBot="1" x14ac:dyDescent="0.4">
      <c r="A26" s="82" t="s">
        <v>51</v>
      </c>
      <c r="B26" s="83"/>
      <c r="C26" s="77">
        <f>SUM(C14,C21,C25)</f>
        <v>592533484</v>
      </c>
      <c r="D26" s="78">
        <f>SUM(D14,D21,D25)</f>
        <v>644210467</v>
      </c>
      <c r="E26" s="78">
        <f>SUM(E14,E21,E25)</f>
        <v>716260124</v>
      </c>
      <c r="F26" s="82" t="s">
        <v>52</v>
      </c>
      <c r="G26" s="84"/>
      <c r="H26" s="85">
        <f>SUM(H25,H14,H21)</f>
        <v>592533484</v>
      </c>
      <c r="I26" s="85">
        <f>SUM(I14,I21,I25)</f>
        <v>644210467</v>
      </c>
      <c r="J26" s="81">
        <f>SUM(J14,J21,J25)</f>
        <v>568095247</v>
      </c>
      <c r="K26" s="18"/>
    </row>
    <row r="29" spans="1:11" x14ac:dyDescent="0.35">
      <c r="G29" s="21">
        <f>D26-I26</f>
        <v>0</v>
      </c>
    </row>
  </sheetData>
  <mergeCells count="10">
    <mergeCell ref="F1:J1"/>
    <mergeCell ref="A3:J3"/>
    <mergeCell ref="A4:J4"/>
    <mergeCell ref="F5:J5"/>
    <mergeCell ref="A22:J22"/>
    <mergeCell ref="F6:J6"/>
    <mergeCell ref="A8:J8"/>
    <mergeCell ref="A15:J15"/>
    <mergeCell ref="A6:C6"/>
    <mergeCell ref="F2:J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Gabi</cp:lastModifiedBy>
  <cp:lastPrinted>2020-05-07T07:43:32Z</cp:lastPrinted>
  <dcterms:created xsi:type="dcterms:W3CDTF">2014-03-31T07:49:34Z</dcterms:created>
  <dcterms:modified xsi:type="dcterms:W3CDTF">2020-05-07T14:07:56Z</dcterms:modified>
</cp:coreProperties>
</file>