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 refMode="R1C1"/>
</workbook>
</file>

<file path=xl/calcChain.xml><?xml version="1.0" encoding="utf-8"?>
<calcChain xmlns="http://schemas.openxmlformats.org/spreadsheetml/2006/main">
  <c r="F31" i="1"/>
  <c r="E74"/>
  <c r="F72"/>
  <c r="D74"/>
  <c r="F85"/>
  <c r="F86"/>
  <c r="E79"/>
  <c r="E88" s="1"/>
  <c r="D79"/>
  <c r="D88" s="1"/>
  <c r="C79"/>
  <c r="C88" s="1"/>
  <c r="F57"/>
  <c r="F58"/>
  <c r="F59"/>
  <c r="F60"/>
  <c r="F61"/>
  <c r="F62"/>
  <c r="F63"/>
  <c r="F48"/>
  <c r="F49"/>
  <c r="F50"/>
  <c r="F56"/>
  <c r="F54"/>
  <c r="F9"/>
  <c r="F10"/>
  <c r="F11"/>
  <c r="F13"/>
  <c r="F14"/>
  <c r="F16"/>
  <c r="F18"/>
  <c r="F19"/>
  <c r="F20"/>
  <c r="F22"/>
  <c r="F23"/>
  <c r="F25"/>
  <c r="F26"/>
  <c r="F27"/>
  <c r="F28"/>
  <c r="F30"/>
  <c r="F33"/>
  <c r="F34"/>
  <c r="F35"/>
  <c r="F36"/>
  <c r="F37"/>
  <c r="F38"/>
  <c r="F39"/>
  <c r="F41"/>
  <c r="F42"/>
  <c r="F43"/>
  <c r="F44"/>
  <c r="F45"/>
  <c r="F46"/>
  <c r="F47"/>
  <c r="F51"/>
  <c r="F52"/>
  <c r="F53"/>
  <c r="F66"/>
  <c r="F68"/>
  <c r="F69"/>
  <c r="F71"/>
  <c r="F73"/>
  <c r="F81"/>
  <c r="F7"/>
  <c r="F84"/>
  <c r="F70"/>
  <c r="F74"/>
  <c r="F65"/>
  <c r="F55"/>
  <c r="F24"/>
  <c r="F21"/>
  <c r="F8"/>
  <c r="F15"/>
  <c r="F64" l="1"/>
  <c r="F32"/>
  <c r="F12"/>
  <c r="F17"/>
  <c r="F40"/>
  <c r="F29"/>
  <c r="F75"/>
  <c r="F76" l="1"/>
  <c r="F79" l="1"/>
  <c r="F88"/>
</calcChain>
</file>

<file path=xl/sharedStrings.xml><?xml version="1.0" encoding="utf-8"?>
<sst xmlns="http://schemas.openxmlformats.org/spreadsheetml/2006/main" count="174" uniqueCount="174">
  <si>
    <t>Bevételi jogcím</t>
  </si>
  <si>
    <t>ÁFA bevétel, visszatérülés</t>
  </si>
  <si>
    <t xml:space="preserve">  Magánszemélyek kommunális adója</t>
  </si>
  <si>
    <t xml:space="preserve">  Lakásbérleti díj</t>
  </si>
  <si>
    <t xml:space="preserve">  Helyiség bérleti díj</t>
  </si>
  <si>
    <t xml:space="preserve">  Vízdíj bevétel</t>
  </si>
  <si>
    <t xml:space="preserve">  Zöldterület fenntartásra kapott támogatás</t>
  </si>
  <si>
    <t xml:space="preserve">  Köztemető fenntart.-i támogatás</t>
  </si>
  <si>
    <t xml:space="preserve">  Közutak fenntart.-i támogatása</t>
  </si>
  <si>
    <t xml:space="preserve">  Beszámítás összege</t>
  </si>
  <si>
    <t xml:space="preserve">  Egyéb kötelező önkorm.-i feladatok</t>
  </si>
  <si>
    <t xml:space="preserve">  Önkormányzati hivatal működési támogatása</t>
  </si>
  <si>
    <t xml:space="preserve">  Közvilágítás fenntartásának támogatása</t>
  </si>
  <si>
    <t xml:space="preserve">  Háziorvosi alapellátás támogatása</t>
  </si>
  <si>
    <t xml:space="preserve">  Család és nővedelem támogatása</t>
  </si>
  <si>
    <t xml:space="preserve">  Rudolftelepi önkormányzattól átvett pénzeszköz</t>
  </si>
  <si>
    <t>Gépjárműadó</t>
  </si>
  <si>
    <t>Önkormányzatoknak átengedett közhatalmi bevételek</t>
  </si>
  <si>
    <t xml:space="preserve">  Helyi iparűzési adó (állandó jelleggel végzett)</t>
  </si>
  <si>
    <t xml:space="preserve">  Talajterhelési díj</t>
  </si>
  <si>
    <t>Óvodapedagógusok bértámogatása</t>
  </si>
  <si>
    <t>Óvodák müködési támogatása</t>
  </si>
  <si>
    <t>Egyéb jövedelempótló támogatások kiegészítése</t>
  </si>
  <si>
    <t>Ingyenes és kedvezményes étkeztetés támogatása</t>
  </si>
  <si>
    <t>START program támogatása</t>
  </si>
  <si>
    <t>Kurityán Községi Önkormányzat</t>
  </si>
  <si>
    <t>Helyi adók és adójellegű befizetések (3+4+5)</t>
  </si>
  <si>
    <t>adatok eft-ban</t>
  </si>
  <si>
    <t>Közművelődési, könyvtári feladatok</t>
  </si>
  <si>
    <t>Eredeti ei.</t>
  </si>
  <si>
    <t>Módosított ei.</t>
  </si>
  <si>
    <t>Sorszám</t>
  </si>
  <si>
    <t>1.</t>
  </si>
  <si>
    <t>2.</t>
  </si>
  <si>
    <t>3.</t>
  </si>
  <si>
    <t>4.</t>
  </si>
  <si>
    <t>5.</t>
  </si>
  <si>
    <t>6.</t>
  </si>
  <si>
    <t>Adópótlék, adóbírság</t>
  </si>
  <si>
    <t>7.</t>
  </si>
  <si>
    <t>8.</t>
  </si>
  <si>
    <t>9.</t>
  </si>
  <si>
    <t>Közhatalmi bevételek (2+6+7+8)</t>
  </si>
  <si>
    <t>Áru és készletértékesítés bevétele</t>
  </si>
  <si>
    <t>10.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</si>
  <si>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</si>
  <si>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</si>
  <si>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</si>
  <si>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</si>
  <si>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</si>
  <si>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</si>
  <si>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</si>
  <si>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</si>
  <si>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</si>
  <si>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</si>
  <si>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</si>
  <si>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</si>
  <si>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</si>
  <si>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</si>
  <si>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</si>
  <si>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</si>
  <si>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</si>
  <si>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</si>
  <si>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</si>
  <si>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</si>
  <si>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</si>
  <si>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</si>
  <si>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</si>
  <si>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</si>
  <si>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</si>
  <si>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</si>
  <si>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</si>
  <si>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</si>
  <si>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</si>
  <si>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43.</t>
  </si>
  <si>
    <t>46.</t>
  </si>
  <si>
    <t>47.</t>
  </si>
  <si>
    <t>Előző évi költségvetési kiegészítések, visszatérülések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</si>
  <si>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</si>
  <si>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</si>
  <si>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</si>
  <si>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</si>
  <si>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</si>
  <si>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</si>
  <si>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</si>
  <si>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</si>
  <si>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</si>
  <si>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</si>
  <si>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</si>
  <si>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</si>
  <si>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 xml:space="preserve"> Lakásértékesítésből befolyt bevételek</t>
  </si>
  <si>
    <t>60.</t>
  </si>
  <si>
    <t>61.</t>
  </si>
  <si>
    <t>62.</t>
  </si>
  <si>
    <t>Teljesítés</t>
  </si>
  <si>
    <t>Egyéb közhatalmi bevételek (Szabálysértési bírság)</t>
  </si>
  <si>
    <t>Segély visszafizetés</t>
  </si>
  <si>
    <t>Biztosítási kártérítés</t>
  </si>
  <si>
    <t>Óvodai, iskolai tanulók térítési díja</t>
  </si>
  <si>
    <t>Munkahelyi vendéglátás térítési díja</t>
  </si>
  <si>
    <t xml:space="preserve">  Vállalkozók szemétszállítási díja</t>
  </si>
  <si>
    <t xml:space="preserve">  Egyéb továbbszámlázott díjak</t>
  </si>
  <si>
    <t>Intézményi működési bevételek (25+26)</t>
  </si>
  <si>
    <t xml:space="preserve">  Nyári gyermekétkeztetés támogatása</t>
  </si>
  <si>
    <t xml:space="preserve">  Itthon vagy - Magyarország szeretlek</t>
  </si>
  <si>
    <t xml:space="preserve">  Gyermekétkeztetési feladatok kiegészítő támogatása</t>
  </si>
  <si>
    <t xml:space="preserve">  Beszámítás összegének visszapótlása</t>
  </si>
  <si>
    <t xml:space="preserve">  Költségvetési szervnél foglalkoztatottak bérkompenzációja</t>
  </si>
  <si>
    <t xml:space="preserve">  Szociális és gyermekjóléti ellátások kiegészítése</t>
  </si>
  <si>
    <t>Közbiztonsági Alapítványtól pénzeszköz átvétel</t>
  </si>
  <si>
    <t>A települési önkormányzatok működési támogatása (28+…+34)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</si>
  <si>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</si>
  <si>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</si>
  <si>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</si>
  <si>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</si>
  <si>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</si>
  <si>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</si>
  <si>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</si>
  <si>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</si>
  <si>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</si>
  <si>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 xml:space="preserve">Működési célú támogatásértékű bevétel helyi önkormányzattól </t>
  </si>
  <si>
    <t xml:space="preserve">  Szenyvízfejl.-i h.járulás</t>
  </si>
  <si>
    <t>Telj. %.-a</t>
  </si>
  <si>
    <t xml:space="preserve">Nyújtott szolgáltatások ellenértéke </t>
  </si>
  <si>
    <t>Kamat bevétel</t>
  </si>
  <si>
    <t xml:space="preserve">  Szociális tűzifa támogatás</t>
  </si>
  <si>
    <t xml:space="preserve">  Rendkivüli gyermekvédelmi támogatás (Erzsébet utalvány)</t>
  </si>
  <si>
    <t>Működőképesség megőrzését szolgáló kiegészítő támogatás (ÖNHIKI)</t>
  </si>
  <si>
    <t xml:space="preserve">  Ápolási díj támogatás</t>
  </si>
  <si>
    <t xml:space="preserve">  Óvodáztatási támogatás</t>
  </si>
  <si>
    <t xml:space="preserve">  2012 évről áthúzódó bérkompenzáció</t>
  </si>
  <si>
    <t xml:space="preserve">  Bérkompenzáció kiegészítés</t>
  </si>
  <si>
    <t>Függő, átfutó, kiegyenlítő bevételek</t>
  </si>
  <si>
    <t xml:space="preserve">  Tőkeleszállítás miatti bevétel</t>
  </si>
  <si>
    <t>Felhalmozási célú támogatásértkű bevétel</t>
  </si>
  <si>
    <t>42.</t>
  </si>
  <si>
    <t>44.</t>
  </si>
  <si>
    <t>45.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</si>
  <si>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</si>
  <si>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</si>
  <si>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</si>
  <si>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</si>
  <si>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</si>
  <si>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</si>
  <si>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</si>
  <si>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</si>
  <si>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</si>
  <si>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</si>
  <si>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</si>
  <si>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</si>
  <si>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11.</t>
  </si>
  <si>
    <t>Egyéb sajátos működési bevétel (10+11+12+16+19+20+21+22+23)</t>
  </si>
  <si>
    <t>Bérleti és lízingdíj bevételek (17+18)</t>
  </si>
  <si>
    <t>Továbbszámlázott szolgáltatások értéke (13+14+15)</t>
  </si>
  <si>
    <t>Támogatás a pénzbeli szociális ellátásokhoz</t>
  </si>
  <si>
    <t>Falugondnoki tevékenység támogatása</t>
  </si>
  <si>
    <t xml:space="preserve">  Lakossági víz és csatornaszolgáltatás támogatása</t>
  </si>
  <si>
    <t>Egyéb működési célú központi támogatás (43+44)</t>
  </si>
  <si>
    <t>Szerkezetátalakítási tartalék (47+48+49)</t>
  </si>
  <si>
    <t>Egyéb működési célú központi támogatás (51+58)</t>
  </si>
  <si>
    <t>Önkormányzatok működési célú költségvetési támogatása (35+36+37+38+39+40+41+42+45+46+50+59)</t>
  </si>
  <si>
    <t>Működési célú támogatásértékű bevétel TB pénzügyi alapjaitól (63+64)</t>
  </si>
  <si>
    <t>Működési célú támogatásértékű bevételek (62+65+67+69)</t>
  </si>
  <si>
    <t>Működési célú támogatások államháztartáson belülről (60+61+70)</t>
  </si>
  <si>
    <t>Bevételek intézményekkel együtt</t>
  </si>
  <si>
    <t>Előző évi pénzmaradvány igénybevétele</t>
  </si>
  <si>
    <t>Finanszírozási bevételek</t>
  </si>
  <si>
    <t>1/1. melléklet</t>
  </si>
  <si>
    <t>Területalapú földtámogatás</t>
  </si>
  <si>
    <t xml:space="preserve">  Közös Hivatal támogatás (Körjegyzőség záró)</t>
  </si>
  <si>
    <t xml:space="preserve">Működési célú pénzeszköz átadás államháztartáson kívülről </t>
  </si>
  <si>
    <t>Működési bevételek összesen (9+27+71+73)</t>
  </si>
  <si>
    <t>Felhalmozási bevételek (75+…+78)</t>
  </si>
  <si>
    <t>BEVÉTELEK ÖSSZESEN  (75+79+81+82)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</si>
</sst>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3" fontId="0" fillId="0" borderId="3" xfId="0" applyNumberFormat="1" applyBorder="1"/>
    <xf numFmtId="3" fontId="0" fillId="0" borderId="1" xfId="0" applyNumberFormat="1" applyBorder="1"/>
    <xf numFmtId="3" fontId="0" fillId="0" borderId="5" xfId="0" applyNumberFormat="1" applyBorder="1"/>
    <xf numFmtId="0" fontId="0" fillId="0" borderId="6" xfId="0" applyBorder="1"/>
    <xf numFmtId="0" fontId="0" fillId="0" borderId="0" xfId="0" applyBorder="1"/>
    <xf numFmtId="0" fontId="2" fillId="0" borderId="0" xfId="0" applyFont="1"/>
    <xf numFmtId="3" fontId="0" fillId="0" borderId="7" xfId="0" applyNumberFormat="1" applyBorder="1"/>
    <xf numFmtId="0" fontId="2" fillId="0" borderId="2" xfId="0" applyFont="1" applyBorder="1"/>
    <xf numFmtId="3" fontId="2" fillId="0" borderId="2" xfId="0" applyNumberFormat="1" applyFont="1" applyBorder="1"/>
    <xf numFmtId="3" fontId="0" fillId="0" borderId="8" xfId="0" applyNumberFormat="1" applyFont="1" applyBorder="1"/>
    <xf numFmtId="0" fontId="2" fillId="0" borderId="0" xfId="0" applyFont="1" applyAlignment="1">
      <alignment horizontal="center"/>
    </xf>
    <xf numFmtId="0" fontId="0" fillId="0" borderId="9" xfId="0" applyBorder="1"/>
    <xf numFmtId="0" fontId="0" fillId="0" borderId="10" xfId="0" applyBorder="1"/>
    <xf numFmtId="3" fontId="0" fillId="0" borderId="10" xfId="0" applyNumberFormat="1" applyBorder="1"/>
    <xf numFmtId="0" fontId="0" fillId="0" borderId="11" xfId="0" applyBorder="1"/>
    <xf numFmtId="0" fontId="0" fillId="0" borderId="12" xfId="0" applyBorder="1"/>
    <xf numFmtId="3" fontId="0" fillId="0" borderId="12" xfId="0" applyNumberFormat="1" applyBorder="1"/>
    <xf numFmtId="3" fontId="0" fillId="0" borderId="11" xfId="0" applyNumberFormat="1" applyBorder="1"/>
    <xf numFmtId="0" fontId="0" fillId="0" borderId="13" xfId="0" applyBorder="1"/>
    <xf numFmtId="0" fontId="0" fillId="0" borderId="8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" xfId="0" applyFont="1" applyBorder="1"/>
    <xf numFmtId="0" fontId="0" fillId="0" borderId="18" xfId="0" applyBorder="1"/>
    <xf numFmtId="0" fontId="2" fillId="0" borderId="19" xfId="0" applyFont="1" applyBorder="1"/>
    <xf numFmtId="3" fontId="2" fillId="0" borderId="20" xfId="0" applyNumberFormat="1" applyFont="1" applyBorder="1"/>
    <xf numFmtId="3" fontId="0" fillId="0" borderId="3" xfId="0" applyNumberFormat="1" applyFont="1" applyBorder="1"/>
    <xf numFmtId="3" fontId="0" fillId="0" borderId="19" xfId="0" applyNumberFormat="1" applyFont="1" applyBorder="1"/>
    <xf numFmtId="3" fontId="0" fillId="0" borderId="20" xfId="0" applyNumberFormat="1" applyBorder="1"/>
    <xf numFmtId="3" fontId="0" fillId="0" borderId="0" xfId="0" applyNumberFormat="1"/>
    <xf numFmtId="3" fontId="0" fillId="0" borderId="11" xfId="0" applyNumberFormat="1" applyFont="1" applyBorder="1"/>
    <xf numFmtId="0" fontId="0" fillId="0" borderId="19" xfId="0" applyBorder="1"/>
    <xf numFmtId="3" fontId="1" fillId="0" borderId="2" xfId="0" applyNumberFormat="1" applyFont="1" applyBorder="1"/>
    <xf numFmtId="3" fontId="1" fillId="0" borderId="20" xfId="0" applyNumberFormat="1" applyFont="1" applyBorder="1"/>
    <xf numFmtId="10" fontId="0" fillId="0" borderId="21" xfId="0" applyNumberFormat="1" applyBorder="1"/>
    <xf numFmtId="0" fontId="0" fillId="0" borderId="6" xfId="0" applyBorder="1"/>
    <xf numFmtId="10" fontId="0" fillId="0" borderId="22" xfId="0" applyNumberFormat="1" applyBorder="1"/>
    <xf numFmtId="0" fontId="0" fillId="0" borderId="23" xfId="0" applyBorder="1"/>
    <xf numFmtId="10" fontId="0" fillId="0" borderId="24" xfId="0" applyNumberFormat="1" applyBorder="1"/>
    <xf numFmtId="10" fontId="0" fillId="0" borderId="9" xfId="0" applyNumberFormat="1" applyBorder="1"/>
    <xf numFmtId="10" fontId="0" fillId="0" borderId="25" xfId="0" applyNumberFormat="1" applyBorder="1"/>
    <xf numFmtId="10" fontId="2" fillId="0" borderId="9" xfId="0" applyNumberFormat="1" applyFont="1" applyBorder="1"/>
    <xf numFmtId="0" fontId="2" fillId="0" borderId="0" xfId="0" applyFont="1"/>
    <xf numFmtId="3" fontId="2" fillId="0" borderId="2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Border="1"/>
    <xf numFmtId="3" fontId="4" fillId="0" borderId="3" xfId="0" applyNumberFormat="1" applyFont="1" applyBorder="1"/>
    <xf numFmtId="0" fontId="4" fillId="0" borderId="3" xfId="0" applyFont="1" applyBorder="1"/>
    <xf numFmtId="3" fontId="0" fillId="0" borderId="19" xfId="0" applyNumberFormat="1" applyBorder="1"/>
    <xf numFmtId="3" fontId="0" fillId="0" borderId="26" xfId="0" applyNumberFormat="1" applyBorder="1"/>
    <xf numFmtId="10" fontId="0" fillId="0" borderId="27" xfId="0" applyNumberFormat="1" applyBorder="1"/>
    <xf numFmtId="14" fontId="0" fillId="0" borderId="0" xfId="0" applyNumberFormat="1" applyAlignment="1">
      <alignment horizontal="center"/>
    </xf>
    <xf numFmtId="3" fontId="2" fillId="0" borderId="20" xfId="0" applyNumberFormat="1" applyFont="1" applyBorder="1" applyProtection="1">
      <protection locked="0"/>
    </xf>
    <xf numFmtId="0" fontId="4" fillId="0" borderId="14" xfId="0" applyFont="1" applyBorder="1"/>
    <xf numFmtId="0" fontId="4" fillId="0" borderId="10" xfId="0" applyFont="1" applyBorder="1"/>
    <xf numFmtId="10" fontId="4" fillId="0" borderId="21" xfId="0" applyNumberFormat="1" applyFont="1" applyBorder="1"/>
    <xf numFmtId="3" fontId="4" fillId="0" borderId="10" xfId="0" applyNumberFormat="1" applyFont="1" applyBorder="1"/>
    <xf numFmtId="0" fontId="4" fillId="0" borderId="15" xfId="0" applyFont="1" applyBorder="1"/>
    <xf numFmtId="0" fontId="4" fillId="0" borderId="5" xfId="0" applyFont="1" applyBorder="1"/>
    <xf numFmtId="3" fontId="4" fillId="0" borderId="4" xfId="0" applyNumberFormat="1" applyFont="1" applyBorder="1" applyProtection="1">
      <protection locked="0"/>
    </xf>
    <xf numFmtId="3" fontId="4" fillId="0" borderId="12" xfId="0" applyNumberFormat="1" applyFont="1" applyBorder="1"/>
    <xf numFmtId="0" fontId="4" fillId="0" borderId="17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1" fillId="0" borderId="19" xfId="0" applyFont="1" applyBorder="1"/>
    <xf numFmtId="10" fontId="1" fillId="0" borderId="9" xfId="0" applyNumberFormat="1" applyFont="1" applyBorder="1"/>
    <xf numFmtId="3" fontId="0" fillId="0" borderId="28" xfId="0" applyNumberFormat="1" applyBorder="1"/>
    <xf numFmtId="0" fontId="4" fillId="0" borderId="29" xfId="0" applyFont="1" applyBorder="1"/>
    <xf numFmtId="0" fontId="4" fillId="0" borderId="2" xfId="0" applyFont="1" applyBorder="1"/>
    <xf numFmtId="3" fontId="4" fillId="0" borderId="2" xfId="0" applyNumberFormat="1" applyFont="1" applyBorder="1"/>
    <xf numFmtId="10" fontId="4" fillId="0" borderId="9" xfId="0" applyNumberFormat="1" applyFont="1" applyBorder="1"/>
    <xf numFmtId="10" fontId="0" fillId="0" borderId="9" xfId="0" applyNumberFormat="1" applyBorder="1" applyAlignment="1">
      <alignment vertical="center"/>
    </xf>
    <xf numFmtId="10" fontId="2" fillId="0" borderId="30" xfId="0" applyNumberFormat="1" applyFont="1" applyBorder="1"/>
    <xf numFmtId="3" fontId="1" fillId="0" borderId="19" xfId="0" applyNumberFormat="1" applyFont="1" applyBorder="1"/>
    <xf numFmtId="3" fontId="1" fillId="0" borderId="26" xfId="0" applyNumberFormat="1" applyFont="1" applyBorder="1"/>
    <xf numFmtId="3" fontId="1" fillId="0" borderId="8" xfId="0" applyNumberFormat="1" applyFont="1" applyBorder="1"/>
    <xf numFmtId="0" fontId="0" fillId="0" borderId="8" xfId="0" applyFont="1" applyBorder="1"/>
    <xf numFmtId="3" fontId="0" fillId="0" borderId="31" xfId="0" applyNumberFormat="1" applyFont="1" applyBorder="1"/>
    <xf numFmtId="10" fontId="0" fillId="0" borderId="30" xfId="0" applyNumberFormat="1" applyBorder="1"/>
    <xf numFmtId="3" fontId="0" fillId="0" borderId="10" xfId="0" applyNumberFormat="1" applyFont="1" applyBorder="1"/>
    <xf numFmtId="0" fontId="0" fillId="0" borderId="32" xfId="0" applyBorder="1"/>
    <xf numFmtId="0" fontId="1" fillId="0" borderId="8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1"/>
  <sheetViews>
    <sheetView tabSelected="1" zoomScale="110" zoomScaleNormal="110" workbookViewId="0">
      <selection activeCell="H20" sqref="H20"/>
    </sheetView>
  </sheetViews>
  <sheetFormatPr defaultRowHeight="15"/>
  <cols>
    <col min="1" max="1" width="7.5703125" customWidth="1"/>
    <col min="2" max="2" width="61.5703125" customWidth="1"/>
    <col min="3" max="3" width="10.85546875" customWidth="1"/>
    <col min="4" max="4" width="12.42578125" customWidth="1"/>
    <col min="5" max="5" width="11.28515625" customWidth="1"/>
  </cols>
  <sheetData>
    <row r="1" spans="1:6">
      <c r="E1" t="s">
        <v>167</v>
      </c>
    </row>
    <row r="2" spans="1:6">
      <c r="B2" s="16" t="s">
        <v>25</v>
      </c>
      <c r="C2" s="11"/>
    </row>
    <row r="3" spans="1:6">
      <c r="B3" s="16" t="s">
        <v>164</v>
      </c>
      <c r="C3" s="11"/>
    </row>
    <row r="4" spans="1:6">
      <c r="B4" s="60">
        <v>41639</v>
      </c>
      <c r="C4" s="11"/>
    </row>
    <row r="5" spans="1:6" ht="15.75" thickBot="1">
      <c r="B5" s="11"/>
      <c r="C5" s="11"/>
      <c r="D5" t="s">
        <v>27</v>
      </c>
    </row>
    <row r="6" spans="1:6" ht="15.75" thickBot="1">
      <c r="A6" s="24" t="s">
        <v>31</v>
      </c>
      <c r="B6" s="25" t="s">
        <v>0</v>
      </c>
      <c r="C6" s="2" t="s">
        <v>29</v>
      </c>
      <c r="D6" s="17" t="s">
        <v>30</v>
      </c>
      <c r="E6" s="43" t="s">
        <v>94</v>
      </c>
      <c r="F6" s="45" t="s">
        <v>122</v>
      </c>
    </row>
    <row r="7" spans="1:6" ht="15.75" thickBot="1">
      <c r="A7" s="27" t="s">
        <v>32</v>
      </c>
      <c r="B7" s="5" t="s">
        <v>16</v>
      </c>
      <c r="C7" s="12">
        <v>2400</v>
      </c>
      <c r="D7" s="12">
        <v>2400</v>
      </c>
      <c r="E7" s="36">
        <v>2788</v>
      </c>
      <c r="F7" s="46">
        <f>E7/D7</f>
        <v>1.1616666666666666</v>
      </c>
    </row>
    <row r="8" spans="1:6" ht="15.75" thickBot="1">
      <c r="A8" s="29" t="s">
        <v>33</v>
      </c>
      <c r="B8" s="13" t="s">
        <v>17</v>
      </c>
      <c r="C8" s="14">
        <v>2400</v>
      </c>
      <c r="D8" s="14">
        <v>2400</v>
      </c>
      <c r="E8" s="33">
        <v>2788</v>
      </c>
      <c r="F8" s="49">
        <f t="shared" ref="F8:F76" si="0">E8/D8</f>
        <v>1.1616666666666666</v>
      </c>
    </row>
    <row r="9" spans="1:6">
      <c r="A9" s="28" t="s">
        <v>34</v>
      </c>
      <c r="B9" s="1" t="s">
        <v>2</v>
      </c>
      <c r="C9" s="7">
        <v>6300</v>
      </c>
      <c r="D9" s="7">
        <v>6300</v>
      </c>
      <c r="E9" s="23">
        <v>6065</v>
      </c>
      <c r="F9" s="44">
        <f t="shared" si="0"/>
        <v>0.96269841269841272</v>
      </c>
    </row>
    <row r="10" spans="1:6">
      <c r="A10" s="26" t="s">
        <v>35</v>
      </c>
      <c r="B10" s="3" t="s">
        <v>18</v>
      </c>
      <c r="C10" s="7">
        <v>6300</v>
      </c>
      <c r="D10" s="7">
        <v>6300</v>
      </c>
      <c r="E10" s="19">
        <v>11354</v>
      </c>
      <c r="F10" s="42">
        <f t="shared" si="0"/>
        <v>1.8022222222222222</v>
      </c>
    </row>
    <row r="11" spans="1:6" ht="15.75" thickBot="1">
      <c r="A11" s="27" t="s">
        <v>36</v>
      </c>
      <c r="B11" s="5" t="s">
        <v>19</v>
      </c>
      <c r="C11" s="4">
        <v>200</v>
      </c>
      <c r="D11" s="4">
        <v>600</v>
      </c>
      <c r="E11" s="21">
        <v>666</v>
      </c>
      <c r="F11" s="48">
        <f t="shared" si="0"/>
        <v>1.1100000000000001</v>
      </c>
    </row>
    <row r="12" spans="1:6" ht="15.75" thickBot="1">
      <c r="A12" s="29" t="s">
        <v>37</v>
      </c>
      <c r="B12" s="13" t="s">
        <v>26</v>
      </c>
      <c r="C12" s="14">
        <v>12800</v>
      </c>
      <c r="D12" s="14">
        <v>13200</v>
      </c>
      <c r="E12" s="33">
        <v>18085</v>
      </c>
      <c r="F12" s="49">
        <f t="shared" si="0"/>
        <v>1.3700757575757576</v>
      </c>
    </row>
    <row r="13" spans="1:6">
      <c r="A13" s="28" t="s">
        <v>39</v>
      </c>
      <c r="B13" s="30" t="s">
        <v>38</v>
      </c>
      <c r="C13" s="15">
        <v>0</v>
      </c>
      <c r="D13" s="15">
        <v>10</v>
      </c>
      <c r="E13" s="20">
        <v>83</v>
      </c>
      <c r="F13" s="44">
        <f t="shared" si="0"/>
        <v>8.3000000000000007</v>
      </c>
    </row>
    <row r="14" spans="1:6" ht="15.75" thickBot="1">
      <c r="A14" s="27" t="s">
        <v>40</v>
      </c>
      <c r="B14" s="5" t="s">
        <v>95</v>
      </c>
      <c r="C14" s="35">
        <v>0</v>
      </c>
      <c r="D14" s="35">
        <v>100</v>
      </c>
      <c r="E14" s="21">
        <v>60</v>
      </c>
      <c r="F14" s="48">
        <f t="shared" si="0"/>
        <v>0.6</v>
      </c>
    </row>
    <row r="15" spans="1:6" ht="15.75" thickBot="1">
      <c r="A15" s="29" t="s">
        <v>41</v>
      </c>
      <c r="B15" s="13" t="s">
        <v>42</v>
      </c>
      <c r="C15" s="14">
        <v>15200</v>
      </c>
      <c r="D15" s="14">
        <v>15710</v>
      </c>
      <c r="E15" s="61">
        <v>21016</v>
      </c>
      <c r="F15" s="49">
        <f>E15/D15</f>
        <v>1.3377466581795034</v>
      </c>
    </row>
    <row r="16" spans="1:6">
      <c r="A16" s="28" t="s">
        <v>44</v>
      </c>
      <c r="B16" s="30" t="s">
        <v>43</v>
      </c>
      <c r="C16" s="15">
        <v>0</v>
      </c>
      <c r="D16" s="15">
        <v>2064</v>
      </c>
      <c r="E16" s="38">
        <v>1948</v>
      </c>
      <c r="F16" s="44">
        <f t="shared" si="0"/>
        <v>0.94379844961240311</v>
      </c>
    </row>
    <row r="17" spans="1:8">
      <c r="A17" s="26" t="s">
        <v>150</v>
      </c>
      <c r="B17" s="3" t="s">
        <v>123</v>
      </c>
      <c r="C17" s="6">
        <v>3257</v>
      </c>
      <c r="D17" s="6">
        <v>3547</v>
      </c>
      <c r="E17" s="19">
        <v>2895</v>
      </c>
      <c r="F17" s="42">
        <f t="shared" si="0"/>
        <v>0.81618268959684237</v>
      </c>
    </row>
    <row r="18" spans="1:8">
      <c r="A18" s="26" t="s">
        <v>45</v>
      </c>
      <c r="B18" s="3" t="s">
        <v>100</v>
      </c>
      <c r="C18" s="6"/>
      <c r="D18" s="6">
        <v>200</v>
      </c>
      <c r="E18" s="18">
        <v>182</v>
      </c>
      <c r="F18" s="42">
        <f t="shared" si="0"/>
        <v>0.91</v>
      </c>
    </row>
    <row r="19" spans="1:8">
      <c r="A19" s="26" t="s">
        <v>46</v>
      </c>
      <c r="B19" s="3" t="s">
        <v>5</v>
      </c>
      <c r="C19" s="34">
        <v>300</v>
      </c>
      <c r="D19" s="34">
        <v>200</v>
      </c>
      <c r="E19" s="18">
        <v>98</v>
      </c>
      <c r="F19" s="42">
        <f t="shared" si="0"/>
        <v>0.49</v>
      </c>
    </row>
    <row r="20" spans="1:8">
      <c r="A20" s="26" t="s">
        <v>47</v>
      </c>
      <c r="B20" s="3" t="s">
        <v>101</v>
      </c>
      <c r="C20" s="34">
        <v>0</v>
      </c>
      <c r="D20" s="34">
        <v>2600</v>
      </c>
      <c r="E20" s="19">
        <v>6747</v>
      </c>
      <c r="F20" s="42">
        <f t="shared" si="0"/>
        <v>2.5950000000000002</v>
      </c>
    </row>
    <row r="21" spans="1:8">
      <c r="A21" s="62" t="s">
        <v>48</v>
      </c>
      <c r="B21" s="56" t="s">
        <v>153</v>
      </c>
      <c r="C21" s="55">
        <v>0</v>
      </c>
      <c r="D21" s="55">
        <v>3000</v>
      </c>
      <c r="E21" s="65">
        <v>7027</v>
      </c>
      <c r="F21" s="64">
        <f t="shared" si="0"/>
        <v>2.3423333333333334</v>
      </c>
    </row>
    <row r="22" spans="1:8">
      <c r="A22" s="26" t="s">
        <v>49</v>
      </c>
      <c r="B22" s="3" t="s">
        <v>3</v>
      </c>
      <c r="C22" s="3">
        <v>100</v>
      </c>
      <c r="D22" s="6">
        <v>100</v>
      </c>
      <c r="E22" s="18">
        <v>135</v>
      </c>
      <c r="F22" s="42">
        <f t="shared" si="0"/>
        <v>1.35</v>
      </c>
    </row>
    <row r="23" spans="1:8">
      <c r="A23" s="26" t="s">
        <v>50</v>
      </c>
      <c r="B23" s="3" t="s">
        <v>4</v>
      </c>
      <c r="C23" s="3">
        <v>100</v>
      </c>
      <c r="D23" s="3">
        <v>100</v>
      </c>
      <c r="E23" s="18">
        <v>342</v>
      </c>
      <c r="F23" s="42">
        <f t="shared" si="0"/>
        <v>3.42</v>
      </c>
    </row>
    <row r="24" spans="1:8">
      <c r="A24" s="62" t="s">
        <v>51</v>
      </c>
      <c r="B24" s="56" t="s">
        <v>152</v>
      </c>
      <c r="C24" s="56">
        <v>200</v>
      </c>
      <c r="D24" s="56">
        <v>200</v>
      </c>
      <c r="E24" s="63">
        <v>477</v>
      </c>
      <c r="F24" s="64">
        <f t="shared" si="0"/>
        <v>2.3849999999999998</v>
      </c>
    </row>
    <row r="25" spans="1:8">
      <c r="A25" s="26" t="s">
        <v>52</v>
      </c>
      <c r="B25" s="3" t="s">
        <v>98</v>
      </c>
      <c r="C25" s="6">
        <v>2400</v>
      </c>
      <c r="D25" s="6">
        <v>2400</v>
      </c>
      <c r="E25" s="19">
        <v>2279</v>
      </c>
      <c r="F25" s="42">
        <f t="shared" si="0"/>
        <v>0.94958333333333333</v>
      </c>
    </row>
    <row r="26" spans="1:8">
      <c r="A26" s="26" t="s">
        <v>53</v>
      </c>
      <c r="B26" s="3" t="s">
        <v>99</v>
      </c>
      <c r="C26" s="6">
        <v>1182</v>
      </c>
      <c r="D26" s="6">
        <v>1182</v>
      </c>
      <c r="E26" s="19">
        <v>1119</v>
      </c>
      <c r="F26" s="42">
        <f t="shared" si="0"/>
        <v>0.9467005076142132</v>
      </c>
    </row>
    <row r="27" spans="1:8">
      <c r="A27" s="26" t="s">
        <v>54</v>
      </c>
      <c r="B27" s="3" t="s">
        <v>97</v>
      </c>
      <c r="C27" s="8">
        <v>0</v>
      </c>
      <c r="D27" s="8">
        <v>10</v>
      </c>
      <c r="E27" s="18">
        <v>9</v>
      </c>
      <c r="F27" s="42">
        <f t="shared" si="0"/>
        <v>0.9</v>
      </c>
      <c r="H27" s="50"/>
    </row>
    <row r="28" spans="1:8" ht="15.75" thickBot="1">
      <c r="A28" s="27" t="s">
        <v>55</v>
      </c>
      <c r="B28" s="5" t="s">
        <v>96</v>
      </c>
      <c r="C28" s="8">
        <v>0</v>
      </c>
      <c r="D28" s="8">
        <v>190</v>
      </c>
      <c r="E28" s="21">
        <v>583</v>
      </c>
      <c r="F28" s="48">
        <f t="shared" si="0"/>
        <v>3.0684210526315789</v>
      </c>
    </row>
    <row r="29" spans="1:8" ht="15.75" thickBot="1">
      <c r="A29" s="29" t="s">
        <v>56</v>
      </c>
      <c r="B29" s="13" t="s">
        <v>151</v>
      </c>
      <c r="C29" s="14">
        <v>7039</v>
      </c>
      <c r="D29" s="14">
        <v>13949</v>
      </c>
      <c r="E29" s="14">
        <v>16337</v>
      </c>
      <c r="F29" s="49">
        <f t="shared" si="0"/>
        <v>1.1711950677467919</v>
      </c>
    </row>
    <row r="30" spans="1:8" ht="15.75" thickBot="1">
      <c r="A30" s="31" t="s">
        <v>57</v>
      </c>
      <c r="B30" s="39" t="s">
        <v>1</v>
      </c>
      <c r="C30" s="57">
        <v>1765</v>
      </c>
      <c r="D30" s="57">
        <v>3647</v>
      </c>
      <c r="E30" s="58">
        <v>4555</v>
      </c>
      <c r="F30" s="59">
        <f t="shared" si="0"/>
        <v>1.2489717576089936</v>
      </c>
    </row>
    <row r="31" spans="1:8" ht="15.75" thickBot="1">
      <c r="A31" s="31" t="s">
        <v>58</v>
      </c>
      <c r="B31" s="39" t="s">
        <v>124</v>
      </c>
      <c r="C31" s="57"/>
      <c r="D31" s="57">
        <v>57</v>
      </c>
      <c r="E31" s="58">
        <v>500</v>
      </c>
      <c r="F31" s="59">
        <f t="shared" si="0"/>
        <v>8.7719298245614041</v>
      </c>
    </row>
    <row r="32" spans="1:8" ht="15.75" thickBot="1">
      <c r="A32" s="29" t="s">
        <v>59</v>
      </c>
      <c r="B32" s="13" t="s">
        <v>102</v>
      </c>
      <c r="C32" s="14">
        <v>8804</v>
      </c>
      <c r="D32" s="14">
        <v>17653</v>
      </c>
      <c r="E32" s="33">
        <v>21392</v>
      </c>
      <c r="F32" s="49">
        <f t="shared" si="0"/>
        <v>1.2118053588625164</v>
      </c>
    </row>
    <row r="33" spans="1:6">
      <c r="A33" s="28" t="s">
        <v>60</v>
      </c>
      <c r="B33" s="1" t="s">
        <v>11</v>
      </c>
      <c r="C33" s="7">
        <v>20539</v>
      </c>
      <c r="D33" s="7">
        <v>20539</v>
      </c>
      <c r="E33" s="23">
        <v>20539</v>
      </c>
      <c r="F33" s="44">
        <f t="shared" si="0"/>
        <v>1</v>
      </c>
    </row>
    <row r="34" spans="1:6">
      <c r="A34" s="26" t="s">
        <v>61</v>
      </c>
      <c r="B34" s="3" t="s">
        <v>6</v>
      </c>
      <c r="C34" s="6">
        <v>2446</v>
      </c>
      <c r="D34" s="6">
        <v>2446</v>
      </c>
      <c r="E34" s="19">
        <v>2446</v>
      </c>
      <c r="F34" s="42">
        <f t="shared" si="0"/>
        <v>1</v>
      </c>
    </row>
    <row r="35" spans="1:6">
      <c r="A35" s="26" t="s">
        <v>62</v>
      </c>
      <c r="B35" s="3" t="s">
        <v>12</v>
      </c>
      <c r="C35" s="6">
        <v>1992</v>
      </c>
      <c r="D35" s="6">
        <v>1992</v>
      </c>
      <c r="E35" s="19">
        <v>1992</v>
      </c>
      <c r="F35" s="42">
        <f t="shared" si="0"/>
        <v>1</v>
      </c>
    </row>
    <row r="36" spans="1:6">
      <c r="A36" s="26" t="s">
        <v>63</v>
      </c>
      <c r="B36" s="3" t="s">
        <v>7</v>
      </c>
      <c r="C36" s="6">
        <v>101</v>
      </c>
      <c r="D36" s="6">
        <v>101</v>
      </c>
      <c r="E36" s="18">
        <v>101</v>
      </c>
      <c r="F36" s="42">
        <f t="shared" si="0"/>
        <v>1</v>
      </c>
    </row>
    <row r="37" spans="1:6">
      <c r="A37" s="26" t="s">
        <v>64</v>
      </c>
      <c r="B37" s="3" t="s">
        <v>8</v>
      </c>
      <c r="C37" s="7">
        <v>669</v>
      </c>
      <c r="D37" s="7">
        <v>669</v>
      </c>
      <c r="E37" s="18">
        <v>669</v>
      </c>
      <c r="F37" s="42">
        <f t="shared" si="0"/>
        <v>1</v>
      </c>
    </row>
    <row r="38" spans="1:6">
      <c r="A38" s="26" t="s">
        <v>65</v>
      </c>
      <c r="B38" s="3" t="s">
        <v>9</v>
      </c>
      <c r="C38" s="7">
        <v>-1714</v>
      </c>
      <c r="D38" s="7">
        <v>-1714</v>
      </c>
      <c r="E38" s="19">
        <v>-1714</v>
      </c>
      <c r="F38" s="42">
        <f t="shared" si="0"/>
        <v>1</v>
      </c>
    </row>
    <row r="39" spans="1:6" ht="15.75" thickBot="1">
      <c r="A39" s="26" t="s">
        <v>66</v>
      </c>
      <c r="B39" s="3" t="s">
        <v>10</v>
      </c>
      <c r="C39" s="6">
        <v>4541</v>
      </c>
      <c r="D39" s="6">
        <v>5342</v>
      </c>
      <c r="E39" s="19">
        <v>5342</v>
      </c>
      <c r="F39" s="48">
        <f t="shared" si="0"/>
        <v>1</v>
      </c>
    </row>
    <row r="40" spans="1:6" ht="15.75" thickBot="1">
      <c r="A40" s="29" t="s">
        <v>67</v>
      </c>
      <c r="B40" s="13" t="s">
        <v>110</v>
      </c>
      <c r="C40" s="14">
        <v>28574</v>
      </c>
      <c r="D40" s="14">
        <v>29375</v>
      </c>
      <c r="E40" s="33">
        <v>29375</v>
      </c>
      <c r="F40" s="47">
        <f t="shared" si="0"/>
        <v>1</v>
      </c>
    </row>
    <row r="41" spans="1:6">
      <c r="A41" s="28" t="s">
        <v>68</v>
      </c>
      <c r="B41" s="1" t="s">
        <v>20</v>
      </c>
      <c r="C41" s="7">
        <v>21888</v>
      </c>
      <c r="D41" s="7">
        <v>24674</v>
      </c>
      <c r="E41" s="23">
        <v>24674</v>
      </c>
      <c r="F41" s="44">
        <f t="shared" si="0"/>
        <v>1</v>
      </c>
    </row>
    <row r="42" spans="1:6">
      <c r="A42" s="26" t="s">
        <v>69</v>
      </c>
      <c r="B42" s="3" t="s">
        <v>21</v>
      </c>
      <c r="C42" s="6">
        <v>3744</v>
      </c>
      <c r="D42" s="6">
        <v>3600</v>
      </c>
      <c r="E42" s="19">
        <v>3600</v>
      </c>
      <c r="F42" s="42">
        <f t="shared" si="0"/>
        <v>1</v>
      </c>
    </row>
    <row r="43" spans="1:6">
      <c r="A43" s="26" t="s">
        <v>70</v>
      </c>
      <c r="B43" s="3" t="s">
        <v>23</v>
      </c>
      <c r="C43" s="7">
        <v>26724</v>
      </c>
      <c r="D43" s="7">
        <v>15912</v>
      </c>
      <c r="E43" s="19">
        <v>15912</v>
      </c>
      <c r="F43" s="42">
        <f t="shared" si="0"/>
        <v>1</v>
      </c>
    </row>
    <row r="44" spans="1:6">
      <c r="A44" s="26" t="s">
        <v>71</v>
      </c>
      <c r="B44" s="3" t="s">
        <v>22</v>
      </c>
      <c r="C44" s="7">
        <v>34225</v>
      </c>
      <c r="D44" s="7">
        <v>32084</v>
      </c>
      <c r="E44" s="19">
        <v>32084</v>
      </c>
      <c r="F44" s="42">
        <f t="shared" si="0"/>
        <v>1</v>
      </c>
    </row>
    <row r="45" spans="1:6">
      <c r="A45" s="26" t="s">
        <v>72</v>
      </c>
      <c r="B45" s="3" t="s">
        <v>154</v>
      </c>
      <c r="C45" s="7">
        <v>14340</v>
      </c>
      <c r="D45" s="7">
        <v>14340</v>
      </c>
      <c r="E45" s="19">
        <v>14340</v>
      </c>
      <c r="F45" s="42">
        <f t="shared" si="0"/>
        <v>1</v>
      </c>
    </row>
    <row r="46" spans="1:6">
      <c r="A46" s="26" t="s">
        <v>73</v>
      </c>
      <c r="B46" s="3" t="s">
        <v>155</v>
      </c>
      <c r="C46" s="7">
        <v>1997</v>
      </c>
      <c r="D46" s="7">
        <v>1997</v>
      </c>
      <c r="E46" s="19">
        <v>1997</v>
      </c>
      <c r="F46" s="42">
        <f t="shared" si="0"/>
        <v>1</v>
      </c>
    </row>
    <row r="47" spans="1:6">
      <c r="A47" s="26" t="s">
        <v>135</v>
      </c>
      <c r="B47" s="3" t="s">
        <v>28</v>
      </c>
      <c r="C47" s="6">
        <v>1917</v>
      </c>
      <c r="D47" s="6">
        <v>1917</v>
      </c>
      <c r="E47" s="19">
        <v>1917</v>
      </c>
      <c r="F47" s="42">
        <f t="shared" si="0"/>
        <v>1</v>
      </c>
    </row>
    <row r="48" spans="1:6">
      <c r="A48" s="26" t="s">
        <v>74</v>
      </c>
      <c r="B48" s="5" t="s">
        <v>107</v>
      </c>
      <c r="C48" s="6">
        <v>0</v>
      </c>
      <c r="D48" s="6">
        <v>1487</v>
      </c>
      <c r="E48" s="19">
        <v>1487</v>
      </c>
      <c r="F48" s="42">
        <f t="shared" si="0"/>
        <v>1</v>
      </c>
    </row>
    <row r="49" spans="1:6" ht="15.75" thickBot="1">
      <c r="A49" s="27" t="s">
        <v>136</v>
      </c>
      <c r="B49" s="5" t="s">
        <v>156</v>
      </c>
      <c r="C49" s="8">
        <v>0</v>
      </c>
      <c r="D49" s="8">
        <v>25060</v>
      </c>
      <c r="E49" s="22">
        <v>25060</v>
      </c>
      <c r="F49" s="48">
        <f t="shared" si="0"/>
        <v>1</v>
      </c>
    </row>
    <row r="50" spans="1:6" ht="15.75" thickBot="1">
      <c r="A50" s="75" t="s">
        <v>137</v>
      </c>
      <c r="B50" s="76" t="s">
        <v>157</v>
      </c>
      <c r="C50" s="77">
        <v>0</v>
      </c>
      <c r="D50" s="77">
        <v>26547</v>
      </c>
      <c r="E50" s="77">
        <v>26547</v>
      </c>
      <c r="F50" s="78">
        <f t="shared" si="0"/>
        <v>1</v>
      </c>
    </row>
    <row r="51" spans="1:6" ht="15.75" thickBot="1">
      <c r="A51" s="75" t="s">
        <v>75</v>
      </c>
      <c r="B51" s="76" t="s">
        <v>127</v>
      </c>
      <c r="C51" s="77">
        <v>13655</v>
      </c>
      <c r="D51" s="77">
        <v>5500</v>
      </c>
      <c r="E51" s="77">
        <v>5500</v>
      </c>
      <c r="F51" s="78">
        <f t="shared" si="0"/>
        <v>1</v>
      </c>
    </row>
    <row r="52" spans="1:6">
      <c r="A52" s="28" t="s">
        <v>76</v>
      </c>
      <c r="B52" s="1" t="s">
        <v>105</v>
      </c>
      <c r="C52" s="74">
        <v>0</v>
      </c>
      <c r="D52" s="74">
        <v>8669</v>
      </c>
      <c r="E52" s="23">
        <v>8669</v>
      </c>
      <c r="F52" s="44">
        <f t="shared" si="0"/>
        <v>1</v>
      </c>
    </row>
    <row r="53" spans="1:6">
      <c r="A53" s="26" t="s">
        <v>78</v>
      </c>
      <c r="B53" s="3" t="s">
        <v>106</v>
      </c>
      <c r="C53" s="8">
        <v>0</v>
      </c>
      <c r="D53" s="8">
        <v>1714</v>
      </c>
      <c r="E53" s="19">
        <v>1714</v>
      </c>
      <c r="F53" s="42">
        <f t="shared" si="0"/>
        <v>1</v>
      </c>
    </row>
    <row r="54" spans="1:6">
      <c r="A54" s="26" t="s">
        <v>79</v>
      </c>
      <c r="B54" s="3" t="s">
        <v>108</v>
      </c>
      <c r="C54" s="8">
        <v>0</v>
      </c>
      <c r="D54" s="8">
        <v>441</v>
      </c>
      <c r="E54" s="18">
        <v>441</v>
      </c>
      <c r="F54" s="42">
        <f t="shared" si="0"/>
        <v>1</v>
      </c>
    </row>
    <row r="55" spans="1:6">
      <c r="A55" s="62" t="s">
        <v>80</v>
      </c>
      <c r="B55" s="56" t="s">
        <v>158</v>
      </c>
      <c r="C55" s="55">
        <v>0</v>
      </c>
      <c r="D55" s="55">
        <v>10824</v>
      </c>
      <c r="E55" s="65">
        <v>10824</v>
      </c>
      <c r="F55" s="64">
        <f t="shared" si="0"/>
        <v>1</v>
      </c>
    </row>
    <row r="56" spans="1:6">
      <c r="A56" s="27" t="s">
        <v>81</v>
      </c>
      <c r="B56" s="3" t="s">
        <v>103</v>
      </c>
      <c r="C56" s="6">
        <v>0</v>
      </c>
      <c r="D56" s="6">
        <v>1207</v>
      </c>
      <c r="E56" s="19">
        <v>1207</v>
      </c>
      <c r="F56" s="42">
        <f t="shared" ref="F56:F65" si="1">E56/D56</f>
        <v>1</v>
      </c>
    </row>
    <row r="57" spans="1:6">
      <c r="A57" s="27" t="s">
        <v>82</v>
      </c>
      <c r="B57" s="3" t="s">
        <v>104</v>
      </c>
      <c r="C57" s="6">
        <v>0</v>
      </c>
      <c r="D57" s="6">
        <v>250</v>
      </c>
      <c r="E57" s="19">
        <v>250</v>
      </c>
      <c r="F57" s="42">
        <f t="shared" si="1"/>
        <v>1</v>
      </c>
    </row>
    <row r="58" spans="1:6">
      <c r="A58" s="27" t="s">
        <v>83</v>
      </c>
      <c r="B58" s="5" t="s">
        <v>125</v>
      </c>
      <c r="C58" s="8">
        <v>0</v>
      </c>
      <c r="D58" s="8">
        <v>1060</v>
      </c>
      <c r="E58" s="22">
        <v>1060</v>
      </c>
      <c r="F58" s="42">
        <f t="shared" si="1"/>
        <v>1</v>
      </c>
    </row>
    <row r="59" spans="1:6">
      <c r="A59" s="27" t="s">
        <v>84</v>
      </c>
      <c r="B59" s="5" t="s">
        <v>126</v>
      </c>
      <c r="C59" s="8"/>
      <c r="D59" s="8">
        <v>1955</v>
      </c>
      <c r="E59" s="22">
        <v>1955</v>
      </c>
      <c r="F59" s="42">
        <f t="shared" si="1"/>
        <v>1</v>
      </c>
    </row>
    <row r="60" spans="1:6">
      <c r="A60" s="27" t="s">
        <v>85</v>
      </c>
      <c r="B60" s="5" t="s">
        <v>128</v>
      </c>
      <c r="C60" s="8"/>
      <c r="D60" s="8">
        <v>407</v>
      </c>
      <c r="E60" s="22">
        <v>407</v>
      </c>
      <c r="F60" s="42">
        <f t="shared" si="1"/>
        <v>1</v>
      </c>
    </row>
    <row r="61" spans="1:6">
      <c r="A61" s="27" t="s">
        <v>86</v>
      </c>
      <c r="B61" s="5" t="s">
        <v>129</v>
      </c>
      <c r="C61" s="8"/>
      <c r="D61" s="8">
        <v>80</v>
      </c>
      <c r="E61" s="22">
        <v>80</v>
      </c>
      <c r="F61" s="42">
        <f t="shared" si="1"/>
        <v>1</v>
      </c>
    </row>
    <row r="62" spans="1:6">
      <c r="A62" s="27" t="s">
        <v>87</v>
      </c>
      <c r="B62" s="5" t="s">
        <v>130</v>
      </c>
      <c r="C62" s="8"/>
      <c r="D62" s="8">
        <v>280</v>
      </c>
      <c r="E62" s="22">
        <v>280</v>
      </c>
      <c r="F62" s="42">
        <f t="shared" si="1"/>
        <v>1</v>
      </c>
    </row>
    <row r="63" spans="1:6">
      <c r="A63" s="27" t="s">
        <v>88</v>
      </c>
      <c r="B63" s="5" t="s">
        <v>131</v>
      </c>
      <c r="C63" s="8"/>
      <c r="D63" s="8">
        <v>729</v>
      </c>
      <c r="E63" s="22">
        <v>729</v>
      </c>
      <c r="F63" s="42">
        <f t="shared" si="1"/>
        <v>1</v>
      </c>
    </row>
    <row r="64" spans="1:6" ht="15.75" thickBot="1">
      <c r="A64" s="66" t="s">
        <v>89</v>
      </c>
      <c r="B64" s="67" t="s">
        <v>159</v>
      </c>
      <c r="C64" s="68">
        <v>0</v>
      </c>
      <c r="D64" s="68">
        <v>5968</v>
      </c>
      <c r="E64" s="69">
        <v>5968</v>
      </c>
      <c r="F64" s="48">
        <f t="shared" si="1"/>
        <v>1</v>
      </c>
    </row>
    <row r="65" spans="1:6" s="53" customFormat="1" ht="31.5" customHeight="1" thickBot="1">
      <c r="A65" s="70" t="s">
        <v>91</v>
      </c>
      <c r="B65" s="71" t="s">
        <v>160</v>
      </c>
      <c r="C65" s="51">
        <v>147064</v>
      </c>
      <c r="D65" s="51">
        <v>172738</v>
      </c>
      <c r="E65" s="52">
        <v>172738</v>
      </c>
      <c r="F65" s="79">
        <f t="shared" si="1"/>
        <v>1</v>
      </c>
    </row>
    <row r="66" spans="1:6" ht="15.75" thickBot="1">
      <c r="A66" s="29" t="s">
        <v>92</v>
      </c>
      <c r="B66" s="13" t="s">
        <v>77</v>
      </c>
      <c r="C66" s="14">
        <v>0</v>
      </c>
      <c r="D66" s="14">
        <v>26</v>
      </c>
      <c r="E66" s="33">
        <v>26</v>
      </c>
      <c r="F66" s="49">
        <f t="shared" si="0"/>
        <v>1</v>
      </c>
    </row>
    <row r="67" spans="1:6">
      <c r="A67" s="88" t="s">
        <v>93</v>
      </c>
      <c r="B67" s="89" t="s">
        <v>168</v>
      </c>
      <c r="C67" s="83">
        <v>0</v>
      </c>
      <c r="D67" s="83">
        <v>0</v>
      </c>
      <c r="E67" s="83">
        <v>512</v>
      </c>
      <c r="F67" s="80"/>
    </row>
    <row r="68" spans="1:6">
      <c r="A68" s="28" t="s">
        <v>111</v>
      </c>
      <c r="B68" s="1" t="s">
        <v>13</v>
      </c>
      <c r="C68" s="7">
        <v>2337</v>
      </c>
      <c r="D68" s="7">
        <v>4565</v>
      </c>
      <c r="E68" s="23">
        <v>4565</v>
      </c>
      <c r="F68" s="44">
        <f t="shared" si="0"/>
        <v>1</v>
      </c>
    </row>
    <row r="69" spans="1:6">
      <c r="A69" s="26" t="s">
        <v>112</v>
      </c>
      <c r="B69" s="3" t="s">
        <v>14</v>
      </c>
      <c r="C69" s="6">
        <v>2669</v>
      </c>
      <c r="D69" s="6">
        <v>3177</v>
      </c>
      <c r="E69" s="19">
        <v>3177</v>
      </c>
      <c r="F69" s="42">
        <f t="shared" si="0"/>
        <v>1</v>
      </c>
    </row>
    <row r="70" spans="1:6">
      <c r="A70" s="26" t="s">
        <v>113</v>
      </c>
      <c r="B70" s="3" t="s">
        <v>161</v>
      </c>
      <c r="C70" s="6">
        <v>5006</v>
      </c>
      <c r="D70" s="6">
        <v>7742</v>
      </c>
      <c r="E70" s="19">
        <v>7742</v>
      </c>
      <c r="F70" s="42">
        <f t="shared" si="0"/>
        <v>1</v>
      </c>
    </row>
    <row r="71" spans="1:6">
      <c r="A71" s="26" t="s">
        <v>114</v>
      </c>
      <c r="B71" s="3" t="s">
        <v>24</v>
      </c>
      <c r="C71" s="7">
        <v>106876</v>
      </c>
      <c r="D71" s="7">
        <v>119879</v>
      </c>
      <c r="E71" s="19">
        <v>141931</v>
      </c>
      <c r="F71" s="42">
        <f t="shared" si="0"/>
        <v>1.1839521517530176</v>
      </c>
    </row>
    <row r="72" spans="1:6">
      <c r="A72" s="26" t="s">
        <v>115</v>
      </c>
      <c r="B72" s="3" t="s">
        <v>169</v>
      </c>
      <c r="C72" s="7">
        <v>0</v>
      </c>
      <c r="D72" s="7">
        <v>32</v>
      </c>
      <c r="E72" s="19">
        <v>32</v>
      </c>
      <c r="F72" s="42">
        <f t="shared" si="0"/>
        <v>1</v>
      </c>
    </row>
    <row r="73" spans="1:6">
      <c r="A73" s="26" t="s">
        <v>116</v>
      </c>
      <c r="B73" s="3" t="s">
        <v>15</v>
      </c>
      <c r="C73" s="6">
        <v>9231</v>
      </c>
      <c r="D73" s="6">
        <v>9231</v>
      </c>
      <c r="E73" s="19">
        <v>4226</v>
      </c>
      <c r="F73" s="42">
        <f t="shared" si="0"/>
        <v>0.45780522153612824</v>
      </c>
    </row>
    <row r="74" spans="1:6" ht="15.75" thickBot="1">
      <c r="A74" s="27" t="s">
        <v>117</v>
      </c>
      <c r="B74" s="5" t="s">
        <v>120</v>
      </c>
      <c r="C74" s="8">
        <v>9231</v>
      </c>
      <c r="D74" s="8">
        <f>SUM(D72:D73)</f>
        <v>9263</v>
      </c>
      <c r="E74" s="22">
        <f>SUM(E72:E73)</f>
        <v>4258</v>
      </c>
      <c r="F74" s="48">
        <f t="shared" si="0"/>
        <v>0.45967828997085175</v>
      </c>
    </row>
    <row r="75" spans="1:6" ht="15.75" thickBot="1">
      <c r="A75" s="29" t="s">
        <v>118</v>
      </c>
      <c r="B75" s="13" t="s">
        <v>162</v>
      </c>
      <c r="C75" s="14">
        <v>121113</v>
      </c>
      <c r="D75" s="14">
        <v>136884</v>
      </c>
      <c r="E75" s="33">
        <v>154443</v>
      </c>
      <c r="F75" s="49">
        <f t="shared" si="0"/>
        <v>1.1282764968878758</v>
      </c>
    </row>
    <row r="76" spans="1:6" ht="15.75" thickBot="1">
      <c r="A76" s="29" t="s">
        <v>119</v>
      </c>
      <c r="B76" s="13" t="s">
        <v>163</v>
      </c>
      <c r="C76" s="14">
        <v>268177</v>
      </c>
      <c r="D76" s="14">
        <v>309648</v>
      </c>
      <c r="E76" s="33">
        <v>327207</v>
      </c>
      <c r="F76" s="49">
        <f t="shared" si="0"/>
        <v>1.056706324600837</v>
      </c>
    </row>
    <row r="77" spans="1:6" ht="15.75" thickBot="1">
      <c r="A77" s="31" t="s">
        <v>138</v>
      </c>
      <c r="B77" s="72" t="s">
        <v>109</v>
      </c>
      <c r="C77" s="81">
        <v>0</v>
      </c>
      <c r="D77" s="81">
        <v>0</v>
      </c>
      <c r="E77" s="82">
        <v>118</v>
      </c>
      <c r="F77" s="59"/>
    </row>
    <row r="78" spans="1:6" ht="15.75" thickBot="1">
      <c r="A78" s="29" t="s">
        <v>139</v>
      </c>
      <c r="B78" s="13" t="s">
        <v>170</v>
      </c>
      <c r="C78" s="14">
        <v>0</v>
      </c>
      <c r="D78" s="14">
        <v>0</v>
      </c>
      <c r="E78" s="33">
        <v>118</v>
      </c>
      <c r="F78" s="47"/>
    </row>
    <row r="79" spans="1:6" ht="15.75" thickBot="1">
      <c r="A79" s="29" t="s">
        <v>140</v>
      </c>
      <c r="B79" s="13" t="s">
        <v>171</v>
      </c>
      <c r="C79" s="14">
        <f>C15+C32+C76+C78</f>
        <v>292181</v>
      </c>
      <c r="D79" s="14">
        <f>D15+D32+D76+D78</f>
        <v>343011</v>
      </c>
      <c r="E79" s="14">
        <f>E15+E32+E76+E78</f>
        <v>369733</v>
      </c>
      <c r="F79" s="49">
        <f t="shared" ref="F79:F88" si="2">E79/D79</f>
        <v>1.0779042071537064</v>
      </c>
    </row>
    <row r="80" spans="1:6" ht="15.75" thickBot="1">
      <c r="A80" s="31" t="s">
        <v>141</v>
      </c>
      <c r="B80" s="72" t="s">
        <v>134</v>
      </c>
      <c r="C80" s="40">
        <v>0</v>
      </c>
      <c r="D80" s="40">
        <v>0</v>
      </c>
      <c r="E80" s="41">
        <v>1506</v>
      </c>
      <c r="F80" s="49"/>
    </row>
    <row r="81" spans="1:6" ht="15.75" thickBot="1">
      <c r="A81" s="31" t="s">
        <v>142</v>
      </c>
      <c r="B81" s="84" t="s">
        <v>90</v>
      </c>
      <c r="C81" s="15">
        <v>0</v>
      </c>
      <c r="D81" s="15">
        <v>130</v>
      </c>
      <c r="E81" s="85">
        <v>136</v>
      </c>
      <c r="F81" s="86">
        <f t="shared" si="2"/>
        <v>1.0461538461538462</v>
      </c>
    </row>
    <row r="82" spans="1:6" ht="15.75" thickBot="1">
      <c r="A82" s="31" t="s">
        <v>143</v>
      </c>
      <c r="B82" s="3" t="s">
        <v>121</v>
      </c>
      <c r="C82" s="34">
        <v>0</v>
      </c>
      <c r="D82" s="34">
        <v>0</v>
      </c>
      <c r="E82" s="87">
        <v>16</v>
      </c>
      <c r="F82" s="42"/>
    </row>
    <row r="83" spans="1:6" ht="15.75" thickBot="1">
      <c r="A83" s="31" t="s">
        <v>144</v>
      </c>
      <c r="B83" s="3" t="s">
        <v>133</v>
      </c>
      <c r="C83" s="34">
        <v>0</v>
      </c>
      <c r="D83" s="34">
        <v>0</v>
      </c>
      <c r="E83" s="87">
        <v>1526</v>
      </c>
      <c r="F83" s="42"/>
    </row>
    <row r="84" spans="1:6" ht="15.75" thickBot="1">
      <c r="A84" s="31" t="s">
        <v>145</v>
      </c>
      <c r="B84" s="32" t="s">
        <v>172</v>
      </c>
      <c r="C84" s="14">
        <v>0</v>
      </c>
      <c r="D84" s="14">
        <v>130</v>
      </c>
      <c r="E84" s="33">
        <v>3184</v>
      </c>
      <c r="F84" s="49">
        <f t="shared" si="2"/>
        <v>24.492307692307691</v>
      </c>
    </row>
    <row r="85" spans="1:6" ht="15.75" thickBot="1">
      <c r="A85" s="31" t="s">
        <v>146</v>
      </c>
      <c r="B85" s="72" t="s">
        <v>165</v>
      </c>
      <c r="C85" s="40"/>
      <c r="D85" s="40">
        <v>81</v>
      </c>
      <c r="E85" s="41">
        <v>81</v>
      </c>
      <c r="F85" s="73">
        <f t="shared" si="2"/>
        <v>1</v>
      </c>
    </row>
    <row r="86" spans="1:6" ht="15.75" thickBot="1">
      <c r="A86" s="31" t="s">
        <v>147</v>
      </c>
      <c r="B86" s="32" t="s">
        <v>166</v>
      </c>
      <c r="C86" s="14"/>
      <c r="D86" s="14">
        <v>81</v>
      </c>
      <c r="E86" s="33">
        <v>81</v>
      </c>
      <c r="F86" s="49">
        <f t="shared" si="2"/>
        <v>1</v>
      </c>
    </row>
    <row r="87" spans="1:6" ht="15.75" thickBot="1">
      <c r="A87" s="31" t="s">
        <v>148</v>
      </c>
      <c r="B87" s="32" t="s">
        <v>132</v>
      </c>
      <c r="C87" s="14">
        <v>0</v>
      </c>
      <c r="D87" s="14">
        <v>0</v>
      </c>
      <c r="E87" s="33">
        <v>1158</v>
      </c>
      <c r="F87" s="49"/>
    </row>
    <row r="88" spans="1:6" ht="15.75" thickBot="1">
      <c r="A88" s="31" t="s">
        <v>149</v>
      </c>
      <c r="B88" s="32" t="s">
        <v>173</v>
      </c>
      <c r="C88" s="14">
        <f>C79+C84+C86+C87</f>
        <v>292181</v>
      </c>
      <c r="D88" s="14">
        <f>D79+D84+D86+D87</f>
        <v>343222</v>
      </c>
      <c r="E88" s="14">
        <f>E79+E84+E86+E87</f>
        <v>374156</v>
      </c>
      <c r="F88" s="49">
        <f t="shared" si="2"/>
        <v>1.0901282551817775</v>
      </c>
    </row>
    <row r="89" spans="1:6">
      <c r="B89" s="10"/>
      <c r="C89" s="9"/>
      <c r="D89" s="9"/>
      <c r="E89" s="37"/>
    </row>
    <row r="90" spans="1:6">
      <c r="B90" s="10"/>
      <c r="C90" s="54"/>
      <c r="D90" s="10"/>
    </row>
    <row r="91" spans="1:6">
      <c r="B91" s="10"/>
      <c r="C91" s="10"/>
      <c r="D91" s="10"/>
    </row>
    <row r="92" spans="1:6">
      <c r="B92" s="10"/>
      <c r="C92" s="10"/>
      <c r="D92" s="10"/>
    </row>
    <row r="93" spans="1:6">
      <c r="B93" s="10"/>
      <c r="C93" s="10"/>
      <c r="D93" s="10"/>
    </row>
    <row r="94" spans="1:6">
      <c r="B94" s="10"/>
      <c r="C94" s="10"/>
      <c r="D94" s="10"/>
    </row>
    <row r="95" spans="1:6">
      <c r="B95" s="10"/>
      <c r="C95" s="10"/>
      <c r="D95" s="10"/>
    </row>
    <row r="96" spans="1:6">
      <c r="B96" s="10"/>
      <c r="C96" s="10"/>
      <c r="D96" s="10"/>
    </row>
    <row r="97" spans="2:4">
      <c r="B97" s="10"/>
      <c r="C97" s="10"/>
      <c r="D97" s="10"/>
    </row>
    <row r="98" spans="2:4">
      <c r="B98" s="10"/>
      <c r="C98" s="10"/>
      <c r="D98" s="10"/>
    </row>
    <row r="99" spans="2:4">
      <c r="B99" s="10"/>
      <c r="C99" s="10"/>
      <c r="D99" s="10"/>
    </row>
    <row r="100" spans="2:4">
      <c r="B100" s="10"/>
      <c r="C100" s="10"/>
      <c r="D100" s="10"/>
    </row>
    <row r="101" spans="2:4">
      <c r="B101" s="10"/>
      <c r="C101" s="10"/>
      <c r="D101" s="10"/>
    </row>
  </sheetData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ACER</cp:lastModifiedBy>
  <cp:lastPrinted>2014-04-18T15:11:13Z</cp:lastPrinted>
  <dcterms:created xsi:type="dcterms:W3CDTF">2013-02-07T10:12:53Z</dcterms:created>
  <dcterms:modified xsi:type="dcterms:W3CDTF">2014-05-27T12:22:20Z</dcterms:modified>
</cp:coreProperties>
</file>