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1F5881F7-8184-4261-B654-2FEBA4514F5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2" i="1" l="1"/>
  <c r="D44" i="1" l="1"/>
  <c r="D32" i="1" l="1"/>
  <c r="D36" i="1" s="1"/>
  <c r="D13" i="1" l="1"/>
  <c r="D17" i="1" s="1"/>
  <c r="E63" i="1" l="1"/>
  <c r="E62" i="1"/>
  <c r="E61" i="1"/>
  <c r="E60" i="1"/>
  <c r="D5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7" i="1"/>
</calcChain>
</file>

<file path=xl/sharedStrings.xml><?xml version="1.0" encoding="utf-8"?>
<sst xmlns="http://schemas.openxmlformats.org/spreadsheetml/2006/main" count="115" uniqueCount="101">
  <si>
    <t>02 - B1-B7. Költségvetési bevételek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</si>
  <si>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</si>
  <si>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</si>
  <si>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</si>
  <si>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</si>
  <si>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</si>
  <si>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</si>
  <si>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</si>
  <si>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</si>
  <si>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</si>
  <si>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</si>
  <si>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</si>
  <si>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</si>
  <si>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</si>
  <si>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</si>
  <si>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</si>
  <si>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</si>
  <si>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</si>
  <si>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</si>
  <si>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</si>
  <si>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</si>
  <si>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</si>
  <si>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</si>
  <si>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</si>
  <si>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</si>
  <si>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</si>
  <si>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</si>
  <si>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</si>
  <si>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</si>
  <si>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</si>
  <si>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</si>
  <si>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</si>
  <si>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</si>
  <si>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</si>
  <si>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</si>
  <si>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</si>
  <si>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</si>
  <si>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</si>
  <si>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</si>
  <si>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</si>
  <si>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</si>
  <si>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</si>
  <si>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</si>
  <si>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</si>
  <si>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</si>
  <si>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</si>
  <si>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</si>
  <si>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</si>
  <si>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</si>
  <si>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</si>
  <si>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</si>
  <si>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</si>
  <si>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183</t>
  </si>
  <si>
    <t>ebből: egyéb települési adók (B36)</t>
  </si>
  <si>
    <t>186</t>
  </si>
  <si>
    <t>Közhatalmi bevételek (=93+94+104+109+167+168) (B3)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</si>
  <si>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</si>
  <si>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</si>
  <si>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</si>
  <si>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</si>
  <si>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</si>
  <si>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</si>
  <si>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</si>
  <si>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</si>
  <si>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</si>
  <si>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</si>
  <si>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</si>
  <si>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</si>
  <si>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</si>
  <si>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</si>
  <si>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</si>
  <si>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</si>
  <si>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</si>
  <si>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</si>
  <si>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</si>
  <si>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</si>
  <si>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245</t>
  </si>
  <si>
    <t>Egyéb működési célú átvett pénzeszközök (=246…+256) (B65)</t>
  </si>
  <si>
    <t>247</t>
  </si>
  <si>
    <t>ebből: nonprofit gazdasági társaságok (B65)</t>
  </si>
  <si>
    <t>253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</si>
  <si>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</si>
  <si>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</si>
  <si>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</si>
  <si>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</si>
  <si>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274</t>
  </si>
  <si>
    <t>ebből: egyéb civil szervezetek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</si>
  <si>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</si>
  <si>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</si>
  <si>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</si>
  <si>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</si>
  <si>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Eltérés</t>
  </si>
  <si>
    <t>Ft-ban</t>
  </si>
  <si>
    <t>Tapsony Községi Önkormányzat Óvodája</t>
  </si>
  <si>
    <t>ebből: egyéb vállalk.-k (B65)</t>
  </si>
  <si>
    <t>Hatályos: 2018. szeptember 29. napjától.</t>
  </si>
  <si>
    <r>
      <rPr>
        <vertAlign val="superscript"/>
        <sz val="8"/>
        <rFont val="Times New Roman"/>
        <family val="1"/>
        <charset val="238"/>
      </rPr>
      <t>5</t>
    </r>
    <r>
      <rPr>
        <sz val="8"/>
        <rFont val="Times New Roman"/>
        <family val="1"/>
        <charset val="238"/>
      </rPr>
      <t xml:space="preserve"> Az 5/2018. (IX.28.) önkormányzati rendelet 3. §-ának megfelelően megállapított szöveg.</t>
    </r>
  </si>
  <si>
    <t>Hatályos: 2019. május 30. napjától.</t>
  </si>
  <si>
    <t>az 1/2018. (II.15.) önkormányzati rendelethez</t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</si>
  <si>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3/2019. (V.29.) önkormányzati rendelet 3. §-ának megfelelően megállapított szöveg.</t>
    </r>
  </si>
  <si>
    <r>
      <t xml:space="preserve">2. melléklet </t>
    </r>
    <r>
      <rPr>
        <vertAlign val="superscript"/>
        <sz val="12"/>
        <color theme="1"/>
        <rFont val="Times New Roman"/>
        <family val="1"/>
        <charset val="238"/>
      </rPr>
      <t>5,6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</si>
</sst>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63"/>
  <sheetViews>
    <sheetView tabSelected="1" topLeftCell="A22" workbookViewId="0">
      <selection activeCell="C9" sqref="C9"/>
    </sheetView>
  </sheetViews>
  <sheetFormatPr defaultRowHeight="24.9" customHeight="1" x14ac:dyDescent="0.3"/>
  <cols>
    <col min="1" max="1" width="8" style="3" customWidth="1"/>
    <col min="2" max="2" width="30.33203125" style="3" customWidth="1"/>
    <col min="3" max="3" width="15.33203125" style="3" customWidth="1"/>
    <col min="4" max="4" width="13.109375" style="3" customWidth="1"/>
    <col min="5" max="5" width="14" customWidth="1"/>
    <col min="6" max="6" width="9.109375" hidden="1" customWidth="1"/>
  </cols>
  <sheetData>
    <row r="1" spans="1:101" s="1" customFormat="1" ht="20.100000000000001" customHeight="1" x14ac:dyDescent="0.3">
      <c r="A1" s="28" t="s">
        <v>100</v>
      </c>
      <c r="B1" s="28"/>
      <c r="C1" s="28"/>
      <c r="D1" s="28"/>
      <c r="E1" s="28"/>
    </row>
    <row r="2" spans="1:101" s="1" customFormat="1" ht="20.100000000000001" customHeight="1" x14ac:dyDescent="0.3">
      <c r="A2" s="2"/>
      <c r="B2" s="28" t="s">
        <v>98</v>
      </c>
      <c r="C2" s="28"/>
      <c r="D2" s="28"/>
      <c r="E2" s="2"/>
    </row>
    <row r="3" spans="1:101" s="1" customFormat="1" ht="20.100000000000001" customHeight="1" x14ac:dyDescent="0.3">
      <c r="A3" s="2"/>
      <c r="B3" s="2"/>
      <c r="C3" s="2"/>
      <c r="D3" s="2"/>
      <c r="E3" s="17" t="s">
        <v>92</v>
      </c>
    </row>
    <row r="4" spans="1:101" s="4" customFormat="1" ht="24.75" customHeight="1" x14ac:dyDescent="0.3">
      <c r="A4" s="29" t="s">
        <v>0</v>
      </c>
      <c r="B4" s="30"/>
      <c r="C4" s="30"/>
      <c r="D4" s="30"/>
      <c r="E4" s="31" t="s">
        <v>91</v>
      </c>
      <c r="F4" s="31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</row>
    <row r="5" spans="1:101" s="4" customFormat="1" ht="36" customHeight="1" x14ac:dyDescent="0.25">
      <c r="A5" s="16"/>
      <c r="B5" s="16" t="s">
        <v>1</v>
      </c>
      <c r="C5" s="16" t="s">
        <v>2</v>
      </c>
      <c r="D5" s="16" t="s">
        <v>3</v>
      </c>
      <c r="E5" s="31"/>
      <c r="F5" s="31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</row>
    <row r="6" spans="1:101" s="4" customFormat="1" ht="18" customHeight="1" x14ac:dyDescent="0.3">
      <c r="A6" s="16">
        <v>2</v>
      </c>
      <c r="B6" s="16">
        <v>3</v>
      </c>
      <c r="C6" s="16">
        <v>4</v>
      </c>
      <c r="D6" s="16">
        <v>5</v>
      </c>
      <c r="E6" s="31">
        <v>6</v>
      </c>
      <c r="F6" s="31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1:101" s="1" customFormat="1" ht="30" customHeight="1" x14ac:dyDescent="0.25">
      <c r="A7" s="5" t="s">
        <v>4</v>
      </c>
      <c r="B7" s="6" t="s">
        <v>5</v>
      </c>
      <c r="C7" s="7">
        <v>6378985</v>
      </c>
      <c r="D7" s="7">
        <v>6394113</v>
      </c>
      <c r="E7" s="11">
        <f>D7-C7</f>
        <v>15128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1" s="1" customFormat="1" ht="30" customHeight="1" x14ac:dyDescent="0.25">
      <c r="A8" s="5" t="s">
        <v>6</v>
      </c>
      <c r="B8" s="6" t="s">
        <v>7</v>
      </c>
      <c r="C8" s="7">
        <v>14204466</v>
      </c>
      <c r="D8" s="7">
        <v>14204466</v>
      </c>
      <c r="E8" s="11">
        <f t="shared" ref="E8:E54" si="0">D8-C8</f>
        <v>0</v>
      </c>
    </row>
    <row r="9" spans="1:101" s="1" customFormat="1" ht="30" customHeight="1" x14ac:dyDescent="0.25">
      <c r="A9" s="5" t="s">
        <v>8</v>
      </c>
      <c r="B9" s="6" t="s">
        <v>9</v>
      </c>
      <c r="C9" s="7">
        <v>6704688</v>
      </c>
      <c r="D9" s="7">
        <v>6706472</v>
      </c>
      <c r="E9" s="11">
        <f t="shared" si="0"/>
        <v>1784</v>
      </c>
    </row>
    <row r="10" spans="1:101" s="1" customFormat="1" ht="30" customHeight="1" x14ac:dyDescent="0.25">
      <c r="A10" s="5" t="s">
        <v>10</v>
      </c>
      <c r="B10" s="6" t="s">
        <v>11</v>
      </c>
      <c r="C10" s="7">
        <v>1800000</v>
      </c>
      <c r="D10" s="7">
        <v>1800000</v>
      </c>
      <c r="E10" s="11">
        <f t="shared" si="0"/>
        <v>0</v>
      </c>
    </row>
    <row r="11" spans="1:101" s="1" customFormat="1" ht="30" customHeight="1" x14ac:dyDescent="0.25">
      <c r="A11" s="5" t="s">
        <v>12</v>
      </c>
      <c r="B11" s="6" t="s">
        <v>13</v>
      </c>
      <c r="C11" s="7">
        <v>13981450</v>
      </c>
      <c r="D11" s="7">
        <v>9527407</v>
      </c>
      <c r="E11" s="11">
        <f t="shared" si="0"/>
        <v>-4454043</v>
      </c>
    </row>
    <row r="12" spans="1:101" s="1" customFormat="1" ht="30" customHeight="1" x14ac:dyDescent="0.25">
      <c r="A12" s="5" t="s">
        <v>14</v>
      </c>
      <c r="B12" s="6" t="s">
        <v>15</v>
      </c>
      <c r="C12" s="7">
        <v>0</v>
      </c>
      <c r="D12" s="7">
        <v>5820</v>
      </c>
      <c r="E12" s="11">
        <f t="shared" si="0"/>
        <v>5820</v>
      </c>
    </row>
    <row r="13" spans="1:101" s="1" customFormat="1" ht="30" customHeight="1" x14ac:dyDescent="0.25">
      <c r="A13" s="5" t="s">
        <v>16</v>
      </c>
      <c r="B13" s="6" t="s">
        <v>17</v>
      </c>
      <c r="C13" s="7">
        <v>43069589</v>
      </c>
      <c r="D13" s="7">
        <f>SUM(D7:D12)</f>
        <v>38638278</v>
      </c>
      <c r="E13" s="11">
        <f t="shared" si="0"/>
        <v>-4431311</v>
      </c>
    </row>
    <row r="14" spans="1:101" s="1" customFormat="1" ht="30" customHeight="1" x14ac:dyDescent="0.25">
      <c r="A14" s="5" t="s">
        <v>18</v>
      </c>
      <c r="B14" s="6" t="s">
        <v>19</v>
      </c>
      <c r="C14" s="7">
        <v>15146800</v>
      </c>
      <c r="D14" s="7">
        <v>19857162</v>
      </c>
      <c r="E14" s="11">
        <f t="shared" si="0"/>
        <v>4710362</v>
      </c>
    </row>
    <row r="15" spans="1:101" s="1" customFormat="1" ht="30" customHeight="1" x14ac:dyDescent="0.25">
      <c r="A15" s="5" t="s">
        <v>20</v>
      </c>
      <c r="B15" s="6" t="s">
        <v>21</v>
      </c>
      <c r="C15" s="7">
        <v>0</v>
      </c>
      <c r="D15" s="7">
        <v>0</v>
      </c>
      <c r="E15" s="11">
        <f t="shared" si="0"/>
        <v>0</v>
      </c>
    </row>
    <row r="16" spans="1:101" s="1" customFormat="1" ht="30" customHeight="1" x14ac:dyDescent="0.25">
      <c r="A16" s="5" t="s">
        <v>22</v>
      </c>
      <c r="B16" s="6" t="s">
        <v>23</v>
      </c>
      <c r="C16" s="7">
        <v>0</v>
      </c>
      <c r="D16" s="7">
        <v>0</v>
      </c>
      <c r="E16" s="11">
        <f t="shared" si="0"/>
        <v>0</v>
      </c>
    </row>
    <row r="17" spans="1:5" s="1" customFormat="1" ht="30" customHeight="1" x14ac:dyDescent="0.25">
      <c r="A17" s="8" t="s">
        <v>24</v>
      </c>
      <c r="B17" s="9" t="s">
        <v>25</v>
      </c>
      <c r="C17" s="10">
        <v>58216389</v>
      </c>
      <c r="D17" s="10">
        <f>D13+D14</f>
        <v>58495440</v>
      </c>
      <c r="E17" s="12">
        <f t="shared" si="0"/>
        <v>279051</v>
      </c>
    </row>
    <row r="18" spans="1:5" s="1" customFormat="1" ht="30" customHeight="1" x14ac:dyDescent="0.25">
      <c r="A18" s="5" t="s">
        <v>26</v>
      </c>
      <c r="B18" s="6" t="s">
        <v>27</v>
      </c>
      <c r="C18" s="7">
        <v>41169513</v>
      </c>
      <c r="D18" s="7">
        <v>0</v>
      </c>
      <c r="E18" s="11">
        <f t="shared" si="0"/>
        <v>-41169513</v>
      </c>
    </row>
    <row r="19" spans="1:5" s="1" customFormat="1" ht="30" customHeight="1" x14ac:dyDescent="0.25">
      <c r="A19" s="5" t="s">
        <v>28</v>
      </c>
      <c r="B19" s="6" t="s">
        <v>29</v>
      </c>
      <c r="C19" s="7">
        <v>0</v>
      </c>
      <c r="D19" s="7">
        <v>0</v>
      </c>
      <c r="E19" s="11">
        <f t="shared" si="0"/>
        <v>0</v>
      </c>
    </row>
    <row r="20" spans="1:5" s="1" customFormat="1" ht="30" customHeight="1" x14ac:dyDescent="0.25">
      <c r="A20" s="8" t="s">
        <v>30</v>
      </c>
      <c r="B20" s="9" t="s">
        <v>31</v>
      </c>
      <c r="C20" s="10">
        <v>41169513</v>
      </c>
      <c r="D20" s="10">
        <v>0</v>
      </c>
      <c r="E20" s="12">
        <f t="shared" si="0"/>
        <v>-41169513</v>
      </c>
    </row>
    <row r="21" spans="1:5" s="1" customFormat="1" ht="30" customHeight="1" x14ac:dyDescent="0.25">
      <c r="A21" s="5" t="s">
        <v>32</v>
      </c>
      <c r="B21" s="6" t="s">
        <v>33</v>
      </c>
      <c r="C21" s="7">
        <v>4000000</v>
      </c>
      <c r="D21" s="7">
        <v>3653727</v>
      </c>
      <c r="E21" s="11">
        <f t="shared" si="0"/>
        <v>-346273</v>
      </c>
    </row>
    <row r="22" spans="1:5" s="1" customFormat="1" ht="16.2" customHeight="1" x14ac:dyDescent="0.25">
      <c r="A22" s="5" t="s">
        <v>34</v>
      </c>
      <c r="B22" s="6" t="s">
        <v>35</v>
      </c>
      <c r="C22" s="7">
        <v>0</v>
      </c>
      <c r="D22" s="7">
        <v>0</v>
      </c>
      <c r="E22" s="11">
        <f t="shared" si="0"/>
        <v>0</v>
      </c>
    </row>
    <row r="23" spans="1:5" s="1" customFormat="1" ht="30" customHeight="1" x14ac:dyDescent="0.25">
      <c r="A23" s="5" t="s">
        <v>36</v>
      </c>
      <c r="B23" s="6" t="s">
        <v>37</v>
      </c>
      <c r="C23" s="7">
        <v>0</v>
      </c>
      <c r="D23" s="7">
        <v>0</v>
      </c>
      <c r="E23" s="11">
        <f t="shared" si="0"/>
        <v>0</v>
      </c>
    </row>
    <row r="24" spans="1:5" s="1" customFormat="1" ht="30" customHeight="1" x14ac:dyDescent="0.25">
      <c r="A24" s="5" t="s">
        <v>38</v>
      </c>
      <c r="B24" s="6" t="s">
        <v>39</v>
      </c>
      <c r="C24" s="7">
        <v>24150000</v>
      </c>
      <c r="D24" s="7">
        <v>20973225</v>
      </c>
      <c r="E24" s="11">
        <f t="shared" si="0"/>
        <v>-3176775</v>
      </c>
    </row>
    <row r="25" spans="1:5" s="1" customFormat="1" ht="14.25" customHeight="1" x14ac:dyDescent="0.25">
      <c r="A25" s="32" t="s">
        <v>96</v>
      </c>
      <c r="B25" s="32"/>
      <c r="C25" s="32"/>
      <c r="D25" s="32"/>
      <c r="E25" s="32"/>
    </row>
    <row r="26" spans="1:5" s="24" customFormat="1" ht="13.8" customHeight="1" x14ac:dyDescent="0.25">
      <c r="A26" s="33" t="s">
        <v>95</v>
      </c>
      <c r="B26" s="33"/>
      <c r="C26" s="33"/>
      <c r="D26" s="33"/>
      <c r="E26" s="33"/>
    </row>
    <row r="27" spans="1:5" s="1" customFormat="1" ht="13.8" customHeight="1" x14ac:dyDescent="0.25">
      <c r="A27" s="33" t="s">
        <v>99</v>
      </c>
      <c r="B27" s="33"/>
      <c r="C27" s="33"/>
      <c r="D27" s="33"/>
      <c r="E27" s="33"/>
    </row>
    <row r="28" spans="1:5" s="24" customFormat="1" ht="13.8" customHeight="1" x14ac:dyDescent="0.25">
      <c r="A28" s="33" t="s">
        <v>97</v>
      </c>
      <c r="B28" s="33"/>
      <c r="C28" s="33"/>
      <c r="D28" s="33"/>
      <c r="E28" s="33"/>
    </row>
    <row r="29" spans="1:5" s="1" customFormat="1" ht="29.4" customHeight="1" x14ac:dyDescent="0.25">
      <c r="A29" s="5" t="s">
        <v>40</v>
      </c>
      <c r="B29" s="6" t="s">
        <v>41</v>
      </c>
      <c r="C29" s="7">
        <v>0</v>
      </c>
      <c r="D29" s="7">
        <v>0</v>
      </c>
      <c r="E29" s="11">
        <f t="shared" si="0"/>
        <v>0</v>
      </c>
    </row>
    <row r="30" spans="1:5" s="1" customFormat="1" ht="29.4" customHeight="1" x14ac:dyDescent="0.25">
      <c r="A30" s="5" t="s">
        <v>42</v>
      </c>
      <c r="B30" s="6" t="s">
        <v>43</v>
      </c>
      <c r="C30" s="7">
        <v>1150000</v>
      </c>
      <c r="D30" s="7">
        <v>1262172</v>
      </c>
      <c r="E30" s="11">
        <f t="shared" si="0"/>
        <v>112172</v>
      </c>
    </row>
    <row r="31" spans="1:5" s="1" customFormat="1" ht="30" customHeight="1" x14ac:dyDescent="0.25">
      <c r="A31" s="5" t="s">
        <v>44</v>
      </c>
      <c r="B31" s="6" t="s">
        <v>45</v>
      </c>
      <c r="C31" s="7">
        <v>0</v>
      </c>
      <c r="D31" s="7">
        <v>0</v>
      </c>
      <c r="E31" s="11">
        <f t="shared" si="0"/>
        <v>0</v>
      </c>
    </row>
    <row r="32" spans="1:5" s="1" customFormat="1" ht="28.2" customHeight="1" x14ac:dyDescent="0.25">
      <c r="A32" s="5" t="s">
        <v>46</v>
      </c>
      <c r="B32" s="6" t="s">
        <v>47</v>
      </c>
      <c r="C32" s="7">
        <v>25300000</v>
      </c>
      <c r="D32" s="7">
        <f>D24+D30</f>
        <v>22235397</v>
      </c>
      <c r="E32" s="11">
        <f t="shared" si="0"/>
        <v>-3064603</v>
      </c>
    </row>
    <row r="33" spans="1:5" s="1" customFormat="1" ht="30" customHeight="1" x14ac:dyDescent="0.25">
      <c r="A33" s="5" t="s">
        <v>48</v>
      </c>
      <c r="B33" s="6" t="s">
        <v>49</v>
      </c>
      <c r="C33" s="7">
        <v>0</v>
      </c>
      <c r="D33" s="7">
        <v>42434</v>
      </c>
      <c r="E33" s="11">
        <f t="shared" si="0"/>
        <v>42434</v>
      </c>
    </row>
    <row r="34" spans="1:5" s="1" customFormat="1" ht="15" customHeight="1" x14ac:dyDescent="0.25">
      <c r="A34" s="5" t="s">
        <v>50</v>
      </c>
      <c r="B34" s="6" t="s">
        <v>51</v>
      </c>
      <c r="C34" s="7">
        <v>0</v>
      </c>
      <c r="D34" s="7">
        <v>0</v>
      </c>
      <c r="E34" s="11">
        <f t="shared" si="0"/>
        <v>0</v>
      </c>
    </row>
    <row r="35" spans="1:5" s="1" customFormat="1" ht="28.95" customHeight="1" x14ac:dyDescent="0.25">
      <c r="A35" s="5" t="s">
        <v>52</v>
      </c>
      <c r="B35" s="6" t="s">
        <v>53</v>
      </c>
      <c r="C35" s="7">
        <v>0</v>
      </c>
      <c r="D35" s="7">
        <v>0</v>
      </c>
      <c r="E35" s="11">
        <f t="shared" si="0"/>
        <v>0</v>
      </c>
    </row>
    <row r="36" spans="1:5" s="1" customFormat="1" ht="28.95" customHeight="1" x14ac:dyDescent="0.25">
      <c r="A36" s="8" t="s">
        <v>54</v>
      </c>
      <c r="B36" s="9" t="s">
        <v>55</v>
      </c>
      <c r="C36" s="10">
        <v>29300000</v>
      </c>
      <c r="D36" s="10">
        <f>D21+D32+D33</f>
        <v>25931558</v>
      </c>
      <c r="E36" s="12">
        <f t="shared" si="0"/>
        <v>-3368442</v>
      </c>
    </row>
    <row r="37" spans="1:5" s="1" customFormat="1" ht="28.2" customHeight="1" x14ac:dyDescent="0.25">
      <c r="A37" s="5" t="s">
        <v>56</v>
      </c>
      <c r="B37" s="6" t="s">
        <v>57</v>
      </c>
      <c r="C37" s="7">
        <v>0</v>
      </c>
      <c r="D37" s="7">
        <v>7000</v>
      </c>
      <c r="E37" s="11">
        <f t="shared" si="0"/>
        <v>7000</v>
      </c>
    </row>
    <row r="38" spans="1:5" s="1" customFormat="1" ht="29.4" customHeight="1" x14ac:dyDescent="0.25">
      <c r="A38" s="5" t="s">
        <v>58</v>
      </c>
      <c r="B38" s="6" t="s">
        <v>59</v>
      </c>
      <c r="C38" s="7">
        <v>2900000</v>
      </c>
      <c r="D38" s="7">
        <v>2797021</v>
      </c>
      <c r="E38" s="11">
        <f t="shared" si="0"/>
        <v>-102979</v>
      </c>
    </row>
    <row r="39" spans="1:5" s="1" customFormat="1" ht="15.6" customHeight="1" x14ac:dyDescent="0.25">
      <c r="A39" s="5" t="s">
        <v>60</v>
      </c>
      <c r="B39" s="6" t="s">
        <v>61</v>
      </c>
      <c r="C39" s="7">
        <v>3250000</v>
      </c>
      <c r="D39" s="7">
        <v>3261000</v>
      </c>
      <c r="E39" s="11">
        <f t="shared" si="0"/>
        <v>11000</v>
      </c>
    </row>
    <row r="40" spans="1:5" s="1" customFormat="1" ht="30" customHeight="1" x14ac:dyDescent="0.25">
      <c r="A40" s="5" t="s">
        <v>62</v>
      </c>
      <c r="B40" s="6" t="s">
        <v>63</v>
      </c>
      <c r="C40" s="7">
        <v>500</v>
      </c>
      <c r="D40" s="7">
        <v>38</v>
      </c>
      <c r="E40" s="11">
        <f t="shared" si="0"/>
        <v>-462</v>
      </c>
    </row>
    <row r="41" spans="1:5" s="1" customFormat="1" ht="30" customHeight="1" x14ac:dyDescent="0.25">
      <c r="A41" s="5" t="s">
        <v>64</v>
      </c>
      <c r="B41" s="6" t="s">
        <v>65</v>
      </c>
      <c r="C41" s="7">
        <v>500</v>
      </c>
      <c r="D41" s="7">
        <v>38</v>
      </c>
      <c r="E41" s="11">
        <f t="shared" si="0"/>
        <v>-462</v>
      </c>
    </row>
    <row r="42" spans="1:5" s="1" customFormat="1" ht="30" customHeight="1" x14ac:dyDescent="0.25">
      <c r="A42" s="5" t="s">
        <v>66</v>
      </c>
      <c r="B42" s="6" t="s">
        <v>67</v>
      </c>
      <c r="C42" s="7">
        <v>0</v>
      </c>
      <c r="D42" s="7">
        <v>27980</v>
      </c>
      <c r="E42" s="11">
        <f t="shared" si="0"/>
        <v>27980</v>
      </c>
    </row>
    <row r="43" spans="1:5" s="1" customFormat="1" ht="29.4" customHeight="1" x14ac:dyDescent="0.25">
      <c r="A43" s="5" t="s">
        <v>68</v>
      </c>
      <c r="B43" s="6" t="s">
        <v>69</v>
      </c>
      <c r="C43" s="7">
        <v>0</v>
      </c>
      <c r="D43" s="7">
        <v>57291</v>
      </c>
      <c r="E43" s="11">
        <f t="shared" si="0"/>
        <v>57291</v>
      </c>
    </row>
    <row r="44" spans="1:5" s="1" customFormat="1" ht="30" customHeight="1" x14ac:dyDescent="0.25">
      <c r="A44" s="8" t="s">
        <v>70</v>
      </c>
      <c r="B44" s="9" t="s">
        <v>71</v>
      </c>
      <c r="C44" s="10">
        <v>6150500</v>
      </c>
      <c r="D44" s="10">
        <f>D37+D38+D39+D41+D42+D43</f>
        <v>6150330</v>
      </c>
      <c r="E44" s="11">
        <f t="shared" si="0"/>
        <v>-170</v>
      </c>
    </row>
    <row r="45" spans="1:5" s="1" customFormat="1" ht="30" customHeight="1" x14ac:dyDescent="0.25">
      <c r="A45" s="5" t="s">
        <v>72</v>
      </c>
      <c r="B45" s="6" t="s">
        <v>73</v>
      </c>
      <c r="C45" s="7">
        <v>0</v>
      </c>
      <c r="D45" s="7">
        <v>2127500</v>
      </c>
      <c r="E45" s="11">
        <f t="shared" si="0"/>
        <v>2127500</v>
      </c>
    </row>
    <row r="46" spans="1:5" s="1" customFormat="1" ht="30" customHeight="1" x14ac:dyDescent="0.25">
      <c r="A46" s="8" t="s">
        <v>74</v>
      </c>
      <c r="B46" s="9" t="s">
        <v>75</v>
      </c>
      <c r="C46" s="10">
        <v>0</v>
      </c>
      <c r="D46" s="10">
        <v>2127500</v>
      </c>
      <c r="E46" s="12">
        <f t="shared" si="0"/>
        <v>2127500</v>
      </c>
    </row>
    <row r="47" spans="1:5" s="1" customFormat="1" ht="30" customHeight="1" x14ac:dyDescent="0.25">
      <c r="A47" s="5" t="s">
        <v>76</v>
      </c>
      <c r="B47" s="6" t="s">
        <v>77</v>
      </c>
      <c r="C47" s="7">
        <v>0</v>
      </c>
      <c r="D47" s="7">
        <v>200270</v>
      </c>
      <c r="E47" s="11">
        <f t="shared" si="0"/>
        <v>200270</v>
      </c>
    </row>
    <row r="48" spans="1:5" s="1" customFormat="1" ht="30" customHeight="1" x14ac:dyDescent="0.25">
      <c r="A48" s="5" t="s">
        <v>78</v>
      </c>
      <c r="B48" s="6" t="s">
        <v>79</v>
      </c>
      <c r="C48" s="7">
        <v>0</v>
      </c>
      <c r="D48" s="7">
        <v>0</v>
      </c>
      <c r="E48" s="11">
        <f t="shared" si="0"/>
        <v>0</v>
      </c>
    </row>
    <row r="49" spans="1:5" s="1" customFormat="1" ht="16.2" customHeight="1" x14ac:dyDescent="0.25">
      <c r="A49" s="5" t="s">
        <v>80</v>
      </c>
      <c r="B49" s="6" t="s">
        <v>94</v>
      </c>
      <c r="C49" s="7">
        <v>0</v>
      </c>
      <c r="D49" s="7">
        <v>0</v>
      </c>
      <c r="E49" s="11">
        <f t="shared" si="0"/>
        <v>0</v>
      </c>
    </row>
    <row r="50" spans="1:5" s="1" customFormat="1" ht="28.2" customHeight="1" x14ac:dyDescent="0.25">
      <c r="A50" s="8" t="s">
        <v>81</v>
      </c>
      <c r="B50" s="9" t="s">
        <v>82</v>
      </c>
      <c r="C50" s="10">
        <v>0</v>
      </c>
      <c r="D50" s="10">
        <v>200270</v>
      </c>
      <c r="E50" s="11">
        <f t="shared" si="0"/>
        <v>200270</v>
      </c>
    </row>
    <row r="51" spans="1:5" s="1" customFormat="1" ht="28.2" customHeight="1" x14ac:dyDescent="0.25">
      <c r="A51" s="5" t="s">
        <v>83</v>
      </c>
      <c r="B51" s="6" t="s">
        <v>84</v>
      </c>
      <c r="C51" s="7">
        <v>100000</v>
      </c>
      <c r="D51" s="7">
        <v>257180</v>
      </c>
      <c r="E51" s="11">
        <f t="shared" si="0"/>
        <v>157180</v>
      </c>
    </row>
    <row r="52" spans="1:5" s="1" customFormat="1" ht="29.4" customHeight="1" x14ac:dyDescent="0.25">
      <c r="A52" s="5" t="s">
        <v>85</v>
      </c>
      <c r="B52" s="6" t="s">
        <v>86</v>
      </c>
      <c r="C52" s="7">
        <v>0</v>
      </c>
      <c r="D52" s="7">
        <v>0</v>
      </c>
      <c r="E52" s="11">
        <f t="shared" si="0"/>
        <v>0</v>
      </c>
    </row>
    <row r="53" spans="1:5" s="1" customFormat="1" ht="30" customHeight="1" x14ac:dyDescent="0.25">
      <c r="A53" s="8" t="s">
        <v>87</v>
      </c>
      <c r="B53" s="9" t="s">
        <v>88</v>
      </c>
      <c r="C53" s="10">
        <v>100000</v>
      </c>
      <c r="D53" s="10">
        <v>257180</v>
      </c>
      <c r="E53" s="11">
        <f t="shared" si="0"/>
        <v>157180</v>
      </c>
    </row>
    <row r="54" spans="1:5" s="1" customFormat="1" ht="30" customHeight="1" x14ac:dyDescent="0.25">
      <c r="A54" s="8" t="s">
        <v>89</v>
      </c>
      <c r="B54" s="9" t="s">
        <v>90</v>
      </c>
      <c r="C54" s="10">
        <v>134936402</v>
      </c>
      <c r="D54" s="10">
        <f>D17+D36+D44+D46+D50+D53</f>
        <v>93162278</v>
      </c>
      <c r="E54" s="12">
        <f t="shared" si="0"/>
        <v>-41774124</v>
      </c>
    </row>
    <row r="55" spans="1:5" ht="12" customHeight="1" x14ac:dyDescent="0.3"/>
    <row r="56" spans="1:5" ht="24.9" customHeight="1" x14ac:dyDescent="0.3">
      <c r="A56" s="18" t="s">
        <v>93</v>
      </c>
      <c r="B56" s="18"/>
      <c r="C56" s="18"/>
      <c r="D56" s="18"/>
      <c r="E56" s="19" t="s">
        <v>92</v>
      </c>
    </row>
    <row r="57" spans="1:5" ht="24.9" customHeight="1" x14ac:dyDescent="0.3">
      <c r="A57" s="25" t="s">
        <v>0</v>
      </c>
      <c r="B57" s="26"/>
      <c r="C57" s="26"/>
      <c r="D57" s="26"/>
      <c r="E57" s="27"/>
    </row>
    <row r="58" spans="1:5" ht="24.9" customHeight="1" x14ac:dyDescent="0.3">
      <c r="A58" s="20"/>
      <c r="B58" s="20" t="s">
        <v>1</v>
      </c>
      <c r="C58" s="20" t="s">
        <v>2</v>
      </c>
      <c r="D58" s="20" t="s">
        <v>3</v>
      </c>
      <c r="E58" s="20" t="s">
        <v>91</v>
      </c>
    </row>
    <row r="59" spans="1:5" ht="24.9" customHeight="1" x14ac:dyDescent="0.3">
      <c r="A59" s="20">
        <v>2</v>
      </c>
      <c r="B59" s="20">
        <v>3</v>
      </c>
      <c r="C59" s="20">
        <v>4</v>
      </c>
      <c r="D59" s="20">
        <v>5</v>
      </c>
      <c r="E59" s="21">
        <v>6</v>
      </c>
    </row>
    <row r="60" spans="1:5" ht="30" customHeight="1" x14ac:dyDescent="0.3">
      <c r="A60" s="5" t="s">
        <v>66</v>
      </c>
      <c r="B60" s="6" t="s">
        <v>67</v>
      </c>
      <c r="C60" s="7">
        <v>0</v>
      </c>
      <c r="D60" s="7">
        <v>5030</v>
      </c>
      <c r="E60" s="22">
        <f>D60-C60</f>
        <v>5030</v>
      </c>
    </row>
    <row r="61" spans="1:5" ht="30" customHeight="1" x14ac:dyDescent="0.3">
      <c r="A61" s="5" t="s">
        <v>68</v>
      </c>
      <c r="B61" s="6" t="s">
        <v>69</v>
      </c>
      <c r="C61" s="7">
        <v>0</v>
      </c>
      <c r="D61" s="7">
        <v>3855</v>
      </c>
      <c r="E61" s="22">
        <f t="shared" ref="E61:E63" si="1">D61-C61</f>
        <v>3855</v>
      </c>
    </row>
    <row r="62" spans="1:5" ht="30" customHeight="1" x14ac:dyDescent="0.3">
      <c r="A62" s="8" t="s">
        <v>70</v>
      </c>
      <c r="B62" s="9" t="s">
        <v>71</v>
      </c>
      <c r="C62" s="10">
        <v>0</v>
      </c>
      <c r="D62" s="10">
        <f>SUM(D60:D61)</f>
        <v>8885</v>
      </c>
      <c r="E62" s="23">
        <f t="shared" si="1"/>
        <v>8885</v>
      </c>
    </row>
    <row r="63" spans="1:5" ht="30" customHeight="1" x14ac:dyDescent="0.3">
      <c r="A63" s="8" t="s">
        <v>89</v>
      </c>
      <c r="B63" s="9" t="s">
        <v>90</v>
      </c>
      <c r="C63" s="10">
        <v>0</v>
      </c>
      <c r="D63" s="10">
        <v>8885</v>
      </c>
      <c r="E63" s="23">
        <f t="shared" si="1"/>
        <v>8885</v>
      </c>
    </row>
  </sheetData>
  <mergeCells count="10">
    <mergeCell ref="A57:E57"/>
    <mergeCell ref="A1:E1"/>
    <mergeCell ref="A4:D4"/>
    <mergeCell ref="E4:F5"/>
    <mergeCell ref="E6:F6"/>
    <mergeCell ref="B2:D2"/>
    <mergeCell ref="A25:E25"/>
    <mergeCell ref="A27:E27"/>
    <mergeCell ref="A26:E26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2019-05-27T20:58:22Z</dcterms:modified>
</cp:coreProperties>
</file>