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szú Dávidné\Documents\2019.évi ktgvetés III.sz.mód\"/>
    </mc:Choice>
  </mc:AlternateContent>
  <xr:revisionPtr revIDLastSave="0" documentId="13_ncr:1_{0FC35E5B-93E1-48F4-9494-733FB0974858}" xr6:coauthVersionLast="45" xr6:coauthVersionMax="45" xr10:uidLastSave="{00000000-0000-0000-0000-000000000000}"/>
  <bookViews>
    <workbookView xWindow="3885" yWindow="3885" windowWidth="21600" windowHeight="11385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" l="1"/>
  <c r="B100" i="1" l="1"/>
  <c r="B68" i="1"/>
  <c r="B58" i="1" l="1"/>
  <c r="B59" i="1" l="1"/>
  <c r="B108" i="1" l="1"/>
  <c r="B105" i="1"/>
  <c r="B77" i="1"/>
  <c r="B74" i="1"/>
  <c r="B110" i="1" l="1"/>
  <c r="B79" i="1"/>
</calcChain>
</file>

<file path=xl/sharedStrings.xml><?xml version="1.0" encoding="utf-8"?>
<sst xmlns="http://schemas.openxmlformats.org/spreadsheetml/2006/main" count="86" uniqueCount="66">
  <si>
    <t>Ballószög Község Önkormányzatának és intézményeinek felhalmozási kiadásai</t>
  </si>
  <si>
    <t>Helyi önkormányzat nevében végzett beruházások, felújítások és egyéb felhalmozási kiadások</t>
  </si>
  <si>
    <t>Megnevezés</t>
  </si>
  <si>
    <t>adatok eFt-ban</t>
  </si>
  <si>
    <t>Beruházási kiadások</t>
  </si>
  <si>
    <t>Beruházási kiadások összesen:</t>
  </si>
  <si>
    <t>Felújítási kiadások</t>
  </si>
  <si>
    <t>Felújítás</t>
  </si>
  <si>
    <t>Egyéb felhalmozási kiadások</t>
  </si>
  <si>
    <t>Egyéb felhalmozási kiadások összesen:</t>
  </si>
  <si>
    <t>Céltartalék felhalmozási célra</t>
  </si>
  <si>
    <t>Összesen:</t>
  </si>
  <si>
    <t>Polgármesteri Hivatal  beruházási, felújítási és egyéb felhalmozási kiadásai</t>
  </si>
  <si>
    <t>Támogatásértékű felhalmozási  kiadások</t>
  </si>
  <si>
    <t>Támogatásértékű felhalmozási  kiadás</t>
  </si>
  <si>
    <t>Ballószögi Csillagszem Óvoda beruházási, felújítási és egyéb felhalmozási kiadásai</t>
  </si>
  <si>
    <t>Befektetési célú egyéb értékpapír vásárlása</t>
  </si>
  <si>
    <t>Faluház felújítása</t>
  </si>
  <si>
    <t>Felújítási kiadások összesen:</t>
  </si>
  <si>
    <t>Útalap készítés</t>
  </si>
  <si>
    <t>Aranykor út, Mezőgazdasági gépbeszerzés önerő</t>
  </si>
  <si>
    <t>Iskola ebédlő kialakítás</t>
  </si>
  <si>
    <t>Belvíz elvezetés</t>
  </si>
  <si>
    <t>Informatikai eszközök vásárlása</t>
  </si>
  <si>
    <t>Számítógép beszerzés</t>
  </si>
  <si>
    <t>Kerékpárút készítés</t>
  </si>
  <si>
    <t>Telekkialakítás (BÁCSVÍZ)</t>
  </si>
  <si>
    <t>Gépjárműtároló építés</t>
  </si>
  <si>
    <t>Aranykor út építés</t>
  </si>
  <si>
    <t>Mobi színpad önrész</t>
  </si>
  <si>
    <t>Telekvásárlás temetőhöz</t>
  </si>
  <si>
    <t>Ipari park építés</t>
  </si>
  <si>
    <t>Mezőgazdasági gépek beszerzése</t>
  </si>
  <si>
    <t>Mobil garázs vásárlás</t>
  </si>
  <si>
    <t>Óvoda bővítés</t>
  </si>
  <si>
    <t>Bölcsöde tervezési költsége</t>
  </si>
  <si>
    <t>Bölcsödéhez terület vásárlás</t>
  </si>
  <si>
    <t>BÁCSVÍZ rekonstrukció önrész</t>
  </si>
  <si>
    <t>Hivatal pótmunkái</t>
  </si>
  <si>
    <t>Iskola energetika munkái</t>
  </si>
  <si>
    <t xml:space="preserve"> Mobil webkamera vásárlás</t>
  </si>
  <si>
    <t>Sebességmérő vásárlás</t>
  </si>
  <si>
    <t>Gyermekorvosi rendelő felújítása</t>
  </si>
  <si>
    <t>Program vásárlás</t>
  </si>
  <si>
    <t>Faluház fűtés korszerűsítés</t>
  </si>
  <si>
    <t>Temető kerítés</t>
  </si>
  <si>
    <t>Telekkialakítás(villany gáz)</t>
  </si>
  <si>
    <t>Földterület vásárlás</t>
  </si>
  <si>
    <t>EFOP pályázat</t>
  </si>
  <si>
    <t>Faluház eszközbeszerzés (TOP pályázat)</t>
  </si>
  <si>
    <t>Védőnő( vizsgálóágy)</t>
  </si>
  <si>
    <t>Sportpark világítás</t>
  </si>
  <si>
    <t>Orvosi eszköz beszerzés</t>
  </si>
  <si>
    <t>Óvoda bővítés önerő</t>
  </si>
  <si>
    <t>Ipari terület ivóviz gerincvezeték kiviteli terv</t>
  </si>
  <si>
    <t>Vízjogi tervek (szennyvízelvezetés)</t>
  </si>
  <si>
    <t>Óvoda bővítés műszaki ellenőr</t>
  </si>
  <si>
    <t>Kerékpárút hálózat átépítés (Magyar Telekom)</t>
  </si>
  <si>
    <t>Gyermekorvosi rendelő felújítás pályázati összeg</t>
  </si>
  <si>
    <t>Kisértékű tárgyi eszköz beszerzés</t>
  </si>
  <si>
    <t>Kisértékű tárgyi eszköz beszerzések</t>
  </si>
  <si>
    <t>Karácsonyi Óvoda felújítása</t>
  </si>
  <si>
    <t>Zsíros dülő felújítása</t>
  </si>
  <si>
    <t>Óvodai udvar játszótéri eszközök beszerzése</t>
  </si>
  <si>
    <t>Tanyagondnoki busz beszerzése</t>
  </si>
  <si>
    <t>Utcák felületi zárása(Munkácsy,Was Albert,Csokonai stb.)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</si>
</sst>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2" xfId="0" applyNumberFormat="1" applyFont="1" applyBorder="1" applyAlignment="1">
      <alignment horizontal="right"/>
    </xf>
    <xf numFmtId="0" fontId="5" fillId="0" borderId="5" xfId="0" applyFont="1" applyBorder="1"/>
    <xf numFmtId="3" fontId="5" fillId="0" borderId="6" xfId="0" applyNumberFormat="1" applyFont="1" applyBorder="1"/>
    <xf numFmtId="0" fontId="3" fillId="0" borderId="5" xfId="0" applyFont="1" applyBorder="1"/>
    <xf numFmtId="3" fontId="4" fillId="0" borderId="6" xfId="0" applyNumberFormat="1" applyFont="1" applyBorder="1"/>
    <xf numFmtId="0" fontId="6" fillId="0" borderId="5" xfId="0" applyFont="1" applyBorder="1" applyAlignment="1"/>
    <xf numFmtId="3" fontId="6" fillId="0" borderId="6" xfId="0" applyNumberFormat="1" applyFont="1" applyBorder="1" applyAlignment="1"/>
    <xf numFmtId="3" fontId="3" fillId="0" borderId="6" xfId="0" applyNumberFormat="1" applyFont="1" applyBorder="1" applyAlignment="1"/>
    <xf numFmtId="0" fontId="4" fillId="0" borderId="5" xfId="0" applyFont="1" applyBorder="1"/>
    <xf numFmtId="0" fontId="4" fillId="0" borderId="7" xfId="0" applyFont="1" applyBorder="1"/>
    <xf numFmtId="3" fontId="4" fillId="0" borderId="8" xfId="0" applyNumberFormat="1" applyFont="1" applyBorder="1"/>
    <xf numFmtId="0" fontId="7" fillId="0" borderId="0" xfId="0" applyFont="1" applyBorder="1"/>
    <xf numFmtId="3" fontId="7" fillId="0" borderId="0" xfId="0" applyNumberFormat="1" applyFont="1" applyBorder="1"/>
    <xf numFmtId="3" fontId="4" fillId="0" borderId="6" xfId="0" applyNumberFormat="1" applyFont="1" applyBorder="1" applyAlignment="1">
      <alignment horizontal="right"/>
    </xf>
    <xf numFmtId="3" fontId="4" fillId="0" borderId="0" xfId="0" applyNumberFormat="1" applyFont="1" applyBorder="1"/>
    <xf numFmtId="0" fontId="3" fillId="0" borderId="5" xfId="0" applyFont="1" applyBorder="1" applyAlignment="1"/>
    <xf numFmtId="0" fontId="8" fillId="0" borderId="5" xfId="0" applyFont="1" applyBorder="1"/>
    <xf numFmtId="3" fontId="8" fillId="0" borderId="6" xfId="0" applyNumberFormat="1" applyFont="1" applyBorder="1"/>
    <xf numFmtId="0" fontId="4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0"/>
  <sheetViews>
    <sheetView tabSelected="1" topLeftCell="A40" zoomScaleNormal="100" workbookViewId="0">
      <selection activeCell="B17" sqref="B17"/>
    </sheetView>
  </sheetViews>
  <sheetFormatPr defaultRowHeight="15" x14ac:dyDescent="0.25"/>
  <cols>
    <col min="1" max="1" width="57.42578125" customWidth="1"/>
    <col min="2" max="2" width="28.5703125" style="1" customWidth="1"/>
  </cols>
  <sheetData>
    <row r="1" spans="1:2" ht="32.25" customHeight="1" x14ac:dyDescent="0.25">
      <c r="A1" s="26" t="s">
        <v>0</v>
      </c>
      <c r="B1" s="26"/>
    </row>
    <row r="3" spans="1:2" ht="27" customHeight="1" x14ac:dyDescent="0.25">
      <c r="A3" s="27" t="s">
        <v>1</v>
      </c>
      <c r="B3" s="27"/>
    </row>
    <row r="4" spans="1:2" ht="15.75" thickBot="1" x14ac:dyDescent="0.3">
      <c r="A4" s="2"/>
      <c r="B4" s="2"/>
    </row>
    <row r="5" spans="1:2" ht="15.75" x14ac:dyDescent="0.25">
      <c r="A5" s="3" t="s">
        <v>2</v>
      </c>
      <c r="B5" s="4" t="s">
        <v>3</v>
      </c>
    </row>
    <row r="6" spans="1:2" ht="15.75" x14ac:dyDescent="0.25">
      <c r="A6" s="28" t="s">
        <v>4</v>
      </c>
      <c r="B6" s="29"/>
    </row>
    <row r="7" spans="1:2" ht="15.75" x14ac:dyDescent="0.25">
      <c r="A7" s="5" t="s">
        <v>25</v>
      </c>
      <c r="B7" s="6">
        <v>140000000</v>
      </c>
    </row>
    <row r="8" spans="1:2" ht="15.75" x14ac:dyDescent="0.25">
      <c r="A8" s="5" t="s">
        <v>19</v>
      </c>
      <c r="B8" s="6">
        <v>26487268</v>
      </c>
    </row>
    <row r="9" spans="1:2" ht="15.75" x14ac:dyDescent="0.25">
      <c r="A9" s="5" t="s">
        <v>26</v>
      </c>
      <c r="B9" s="6">
        <v>26530589</v>
      </c>
    </row>
    <row r="10" spans="1:2" ht="15.75" x14ac:dyDescent="0.25">
      <c r="A10" s="5" t="s">
        <v>27</v>
      </c>
      <c r="B10" s="6">
        <v>2500000</v>
      </c>
    </row>
    <row r="11" spans="1:2" ht="15.75" x14ac:dyDescent="0.25">
      <c r="A11" s="5" t="s">
        <v>20</v>
      </c>
      <c r="B11" s="6">
        <v>21769495</v>
      </c>
    </row>
    <row r="12" spans="1:2" ht="15.75" x14ac:dyDescent="0.25">
      <c r="A12" s="5" t="s">
        <v>28</v>
      </c>
      <c r="B12" s="6">
        <v>60000000</v>
      </c>
    </row>
    <row r="13" spans="1:2" ht="15.75" x14ac:dyDescent="0.25">
      <c r="A13" s="5" t="s">
        <v>29</v>
      </c>
      <c r="B13" s="6">
        <v>3500000</v>
      </c>
    </row>
    <row r="14" spans="1:2" ht="15.75" x14ac:dyDescent="0.25">
      <c r="A14" s="5" t="s">
        <v>21</v>
      </c>
      <c r="B14" s="6">
        <v>19271097</v>
      </c>
    </row>
    <row r="15" spans="1:2" ht="15.75" x14ac:dyDescent="0.25">
      <c r="A15" s="5" t="s">
        <v>30</v>
      </c>
      <c r="B15" s="6">
        <v>4000000</v>
      </c>
    </row>
    <row r="16" spans="1:2" ht="15.75" x14ac:dyDescent="0.25">
      <c r="A16" s="5" t="s">
        <v>22</v>
      </c>
      <c r="B16" s="6">
        <v>10400000</v>
      </c>
    </row>
    <row r="17" spans="1:2" ht="15.75" x14ac:dyDescent="0.25">
      <c r="A17" s="5" t="s">
        <v>31</v>
      </c>
      <c r="B17" s="6">
        <v>55000000</v>
      </c>
    </row>
    <row r="18" spans="1:2" ht="15.75" x14ac:dyDescent="0.25">
      <c r="A18" s="5" t="s">
        <v>32</v>
      </c>
      <c r="B18" s="6">
        <v>21000000</v>
      </c>
    </row>
    <row r="19" spans="1:2" ht="15.75" x14ac:dyDescent="0.25">
      <c r="A19" s="5" t="s">
        <v>33</v>
      </c>
      <c r="B19" s="6">
        <v>700000</v>
      </c>
    </row>
    <row r="20" spans="1:2" ht="15.75" x14ac:dyDescent="0.25">
      <c r="A20" s="5" t="s">
        <v>34</v>
      </c>
      <c r="B20" s="6">
        <v>94280220</v>
      </c>
    </row>
    <row r="21" spans="1:2" ht="15.75" x14ac:dyDescent="0.25">
      <c r="A21" s="5" t="s">
        <v>35</v>
      </c>
      <c r="B21" s="6">
        <v>3889650</v>
      </c>
    </row>
    <row r="22" spans="1:2" ht="15.75" x14ac:dyDescent="0.25">
      <c r="A22" s="5" t="s">
        <v>36</v>
      </c>
      <c r="B22" s="6">
        <v>2500000</v>
      </c>
    </row>
    <row r="23" spans="1:2" ht="15.75" x14ac:dyDescent="0.25">
      <c r="A23" s="5" t="s">
        <v>40</v>
      </c>
      <c r="B23" s="6">
        <v>150000</v>
      </c>
    </row>
    <row r="24" spans="1:2" ht="15.75" x14ac:dyDescent="0.25">
      <c r="A24" s="5" t="s">
        <v>41</v>
      </c>
      <c r="B24" s="6">
        <v>1500000</v>
      </c>
    </row>
    <row r="25" spans="1:2" ht="15.75" x14ac:dyDescent="0.25">
      <c r="A25" s="5" t="s">
        <v>45</v>
      </c>
      <c r="B25" s="6">
        <v>1500000</v>
      </c>
    </row>
    <row r="26" spans="1:2" ht="15.75" x14ac:dyDescent="0.25">
      <c r="A26" s="5" t="s">
        <v>46</v>
      </c>
      <c r="B26" s="6">
        <v>4387850</v>
      </c>
    </row>
    <row r="27" spans="1:2" ht="15.75" x14ac:dyDescent="0.25">
      <c r="A27" s="5" t="s">
        <v>47</v>
      </c>
      <c r="B27" s="6">
        <v>6200000</v>
      </c>
    </row>
    <row r="28" spans="1:2" ht="15.75" x14ac:dyDescent="0.25">
      <c r="A28" s="5" t="s">
        <v>37</v>
      </c>
      <c r="B28" s="6">
        <v>9615000</v>
      </c>
    </row>
    <row r="29" spans="1:2" ht="15.75" x14ac:dyDescent="0.25">
      <c r="A29" s="5" t="s">
        <v>48</v>
      </c>
      <c r="B29" s="6">
        <v>1681420</v>
      </c>
    </row>
    <row r="30" spans="1:2" ht="15.75" x14ac:dyDescent="0.25">
      <c r="A30" s="5" t="s">
        <v>51</v>
      </c>
      <c r="B30" s="6">
        <v>762000</v>
      </c>
    </row>
    <row r="31" spans="1:2" ht="15.75" x14ac:dyDescent="0.25">
      <c r="A31" s="5" t="s">
        <v>50</v>
      </c>
      <c r="B31" s="6">
        <v>152400</v>
      </c>
    </row>
    <row r="32" spans="1:2" ht="15.75" x14ac:dyDescent="0.25">
      <c r="A32" s="5" t="s">
        <v>52</v>
      </c>
      <c r="B32" s="6">
        <v>2970677</v>
      </c>
    </row>
    <row r="33" spans="1:2" ht="15.75" x14ac:dyDescent="0.25">
      <c r="A33" s="5" t="s">
        <v>53</v>
      </c>
      <c r="B33" s="6">
        <v>49691117</v>
      </c>
    </row>
    <row r="34" spans="1:2" ht="15.75" x14ac:dyDescent="0.25">
      <c r="A34" s="5" t="s">
        <v>56</v>
      </c>
      <c r="B34" s="6">
        <v>1000000</v>
      </c>
    </row>
    <row r="35" spans="1:2" ht="15.75" x14ac:dyDescent="0.25">
      <c r="A35" s="5" t="s">
        <v>55</v>
      </c>
      <c r="B35" s="6">
        <v>1640840</v>
      </c>
    </row>
    <row r="36" spans="1:2" ht="15.75" x14ac:dyDescent="0.25">
      <c r="A36" s="5" t="s">
        <v>57</v>
      </c>
      <c r="B36" s="6">
        <v>5307330</v>
      </c>
    </row>
    <row r="37" spans="1:2" ht="15.75" x14ac:dyDescent="0.25">
      <c r="A37" s="5" t="s">
        <v>54</v>
      </c>
      <c r="B37" s="6">
        <v>381000</v>
      </c>
    </row>
    <row r="38" spans="1:2" ht="15.75" x14ac:dyDescent="0.25">
      <c r="A38" s="5" t="s">
        <v>49</v>
      </c>
      <c r="B38" s="6">
        <v>3742001</v>
      </c>
    </row>
    <row r="39" spans="1:2" ht="15.75" x14ac:dyDescent="0.25">
      <c r="A39" s="5" t="s">
        <v>61</v>
      </c>
      <c r="B39" s="6">
        <v>29999999</v>
      </c>
    </row>
    <row r="40" spans="1:2" ht="15.75" x14ac:dyDescent="0.25">
      <c r="A40" s="5" t="s">
        <v>62</v>
      </c>
      <c r="B40" s="6">
        <v>29999999</v>
      </c>
    </row>
    <row r="41" spans="1:2" ht="15.75" x14ac:dyDescent="0.25">
      <c r="A41" s="5" t="s">
        <v>63</v>
      </c>
      <c r="B41" s="6">
        <v>4999998</v>
      </c>
    </row>
    <row r="42" spans="1:2" ht="15.75" x14ac:dyDescent="0.25">
      <c r="A42" s="5" t="s">
        <v>64</v>
      </c>
      <c r="B42" s="6">
        <v>14582879</v>
      </c>
    </row>
    <row r="43" spans="1:2" ht="15.75" x14ac:dyDescent="0.25">
      <c r="A43" s="5" t="s">
        <v>65</v>
      </c>
      <c r="B43" s="6">
        <v>16254425</v>
      </c>
    </row>
    <row r="44" spans="1:2" ht="15.75" x14ac:dyDescent="0.25">
      <c r="A44" s="7" t="s">
        <v>5</v>
      </c>
      <c r="B44" s="8">
        <f>SUM(B7:B43)</f>
        <v>678347254</v>
      </c>
    </row>
    <row r="45" spans="1:2" ht="15.75" x14ac:dyDescent="0.25">
      <c r="A45" s="7"/>
      <c r="B45" s="8"/>
    </row>
    <row r="46" spans="1:2" ht="15.75" x14ac:dyDescent="0.25">
      <c r="A46" s="7"/>
      <c r="B46" s="8"/>
    </row>
    <row r="47" spans="1:2" ht="15.75" x14ac:dyDescent="0.25">
      <c r="A47" s="7"/>
      <c r="B47" s="8"/>
    </row>
    <row r="48" spans="1:2" ht="15.75" x14ac:dyDescent="0.25">
      <c r="A48" s="7"/>
      <c r="B48" s="8"/>
    </row>
    <row r="49" spans="1:2" ht="15.75" x14ac:dyDescent="0.25">
      <c r="A49" s="7"/>
      <c r="B49" s="8"/>
    </row>
    <row r="50" spans="1:2" ht="15.75" x14ac:dyDescent="0.25">
      <c r="A50" s="28" t="s">
        <v>6</v>
      </c>
      <c r="B50" s="29"/>
    </row>
    <row r="51" spans="1:2" ht="15.75" x14ac:dyDescent="0.25">
      <c r="A51" s="9" t="s">
        <v>17</v>
      </c>
      <c r="B51" s="10">
        <v>2000000</v>
      </c>
    </row>
    <row r="52" spans="1:2" ht="15.75" x14ac:dyDescent="0.25">
      <c r="A52" s="9" t="s">
        <v>38</v>
      </c>
      <c r="B52" s="10">
        <v>1788312</v>
      </c>
    </row>
    <row r="53" spans="1:2" ht="15.75" x14ac:dyDescent="0.25">
      <c r="A53" s="9" t="s">
        <v>42</v>
      </c>
      <c r="B53" s="10">
        <v>4000000</v>
      </c>
    </row>
    <row r="54" spans="1:2" ht="15.75" x14ac:dyDescent="0.25">
      <c r="A54" s="9" t="s">
        <v>39</v>
      </c>
      <c r="B54" s="10">
        <v>13484120</v>
      </c>
    </row>
    <row r="55" spans="1:2" ht="15.75" x14ac:dyDescent="0.25">
      <c r="A55" s="9" t="s">
        <v>44</v>
      </c>
      <c r="B55" s="10">
        <v>28284339</v>
      </c>
    </row>
    <row r="56" spans="1:2" ht="15.75" x14ac:dyDescent="0.25">
      <c r="A56" s="9" t="s">
        <v>58</v>
      </c>
      <c r="B56" s="10">
        <v>25629813</v>
      </c>
    </row>
    <row r="57" spans="1:2" ht="15.75" x14ac:dyDescent="0.25">
      <c r="A57" s="9" t="s">
        <v>17</v>
      </c>
      <c r="B57" s="10">
        <v>635000</v>
      </c>
    </row>
    <row r="58" spans="1:2" ht="15.75" x14ac:dyDescent="0.25">
      <c r="A58" s="7" t="s">
        <v>7</v>
      </c>
      <c r="B58" s="8">
        <f>SUM(B51:B57)</f>
        <v>75821584</v>
      </c>
    </row>
    <row r="59" spans="1:2" ht="16.5" thickBot="1" x14ac:dyDescent="0.3">
      <c r="A59" s="13" t="s">
        <v>11</v>
      </c>
      <c r="B59" s="14">
        <f>SUM(B58+B44)</f>
        <v>754168838</v>
      </c>
    </row>
    <row r="60" spans="1:2" x14ac:dyDescent="0.25">
      <c r="A60" s="15"/>
      <c r="B60" s="16"/>
    </row>
    <row r="61" spans="1:2" ht="15.75" thickBot="1" x14ac:dyDescent="0.3">
      <c r="A61" s="15"/>
      <c r="B61" s="16"/>
    </row>
    <row r="62" spans="1:2" ht="27.75" customHeight="1" x14ac:dyDescent="0.25">
      <c r="A62" s="24" t="s">
        <v>12</v>
      </c>
      <c r="B62" s="25"/>
    </row>
    <row r="63" spans="1:2" ht="15.75" x14ac:dyDescent="0.25">
      <c r="A63" s="12" t="s">
        <v>2</v>
      </c>
      <c r="B63" s="17" t="s">
        <v>3</v>
      </c>
    </row>
    <row r="64" spans="1:2" ht="15.75" x14ac:dyDescent="0.25">
      <c r="A64" s="28" t="s">
        <v>4</v>
      </c>
      <c r="B64" s="29"/>
    </row>
    <row r="65" spans="1:2" ht="15.75" x14ac:dyDescent="0.25">
      <c r="A65" s="5" t="s">
        <v>23</v>
      </c>
      <c r="B65" s="6">
        <v>369610</v>
      </c>
    </row>
    <row r="66" spans="1:2" ht="15.75" x14ac:dyDescent="0.25">
      <c r="A66" s="5" t="s">
        <v>43</v>
      </c>
      <c r="B66" s="6">
        <v>99900</v>
      </c>
    </row>
    <row r="67" spans="1:2" ht="15.75" x14ac:dyDescent="0.25">
      <c r="A67" s="5" t="s">
        <v>59</v>
      </c>
      <c r="B67" s="6">
        <v>101304</v>
      </c>
    </row>
    <row r="68" spans="1:2" ht="15.75" x14ac:dyDescent="0.25">
      <c r="A68" s="20" t="s">
        <v>5</v>
      </c>
      <c r="B68" s="21">
        <f>SUM(B65:B67)</f>
        <v>570814</v>
      </c>
    </row>
    <row r="69" spans="1:2" ht="15.75" x14ac:dyDescent="0.25">
      <c r="A69" s="28" t="s">
        <v>6</v>
      </c>
      <c r="B69" s="29"/>
    </row>
    <row r="70" spans="1:2" ht="15.75" x14ac:dyDescent="0.25">
      <c r="A70" s="7" t="s">
        <v>7</v>
      </c>
      <c r="B70" s="8">
        <v>0</v>
      </c>
    </row>
    <row r="71" spans="1:2" ht="15.75" x14ac:dyDescent="0.25">
      <c r="A71" s="20" t="s">
        <v>18</v>
      </c>
      <c r="B71" s="21"/>
    </row>
    <row r="72" spans="1:2" ht="15.75" x14ac:dyDescent="0.25">
      <c r="A72" s="28" t="s">
        <v>13</v>
      </c>
      <c r="B72" s="29"/>
    </row>
    <row r="73" spans="1:2" ht="15.75" x14ac:dyDescent="0.25">
      <c r="A73" s="9"/>
      <c r="B73" s="10">
        <v>0</v>
      </c>
    </row>
    <row r="74" spans="1:2" ht="15.75" x14ac:dyDescent="0.25">
      <c r="A74" s="19" t="s">
        <v>14</v>
      </c>
      <c r="B74" s="11">
        <f>SUM(B73)</f>
        <v>0</v>
      </c>
    </row>
    <row r="75" spans="1:2" ht="15.75" x14ac:dyDescent="0.25">
      <c r="A75" s="28" t="s">
        <v>8</v>
      </c>
      <c r="B75" s="29"/>
    </row>
    <row r="76" spans="1:2" ht="15.75" x14ac:dyDescent="0.25">
      <c r="A76" s="9"/>
      <c r="B76" s="10">
        <v>0</v>
      </c>
    </row>
    <row r="77" spans="1:2" ht="15.75" x14ac:dyDescent="0.25">
      <c r="A77" s="19" t="s">
        <v>9</v>
      </c>
      <c r="B77" s="11">
        <f>SUM(B76)</f>
        <v>0</v>
      </c>
    </row>
    <row r="78" spans="1:2" ht="15.75" x14ac:dyDescent="0.25">
      <c r="A78" s="12" t="s">
        <v>10</v>
      </c>
      <c r="B78" s="8">
        <v>0</v>
      </c>
    </row>
    <row r="79" spans="1:2" ht="16.5" thickBot="1" x14ac:dyDescent="0.3">
      <c r="A79" s="13" t="s">
        <v>11</v>
      </c>
      <c r="B79" s="14">
        <f>SUM(B68+B71+B74+B77+B78)</f>
        <v>570814</v>
      </c>
    </row>
    <row r="80" spans="1:2" ht="15.75" x14ac:dyDescent="0.25">
      <c r="A80" s="22"/>
      <c r="B80" s="18"/>
    </row>
    <row r="81" spans="1:2" ht="15.75" x14ac:dyDescent="0.25">
      <c r="A81" s="22"/>
      <c r="B81" s="18"/>
    </row>
    <row r="82" spans="1:2" ht="15.75" x14ac:dyDescent="0.25">
      <c r="A82" s="22"/>
      <c r="B82" s="18"/>
    </row>
    <row r="83" spans="1:2" ht="15.75" x14ac:dyDescent="0.25">
      <c r="A83" s="22"/>
      <c r="B83" s="18"/>
    </row>
    <row r="84" spans="1:2" ht="15.75" x14ac:dyDescent="0.25">
      <c r="A84" s="22"/>
      <c r="B84" s="18"/>
    </row>
    <row r="85" spans="1:2" ht="15.75" x14ac:dyDescent="0.25">
      <c r="A85" s="22"/>
      <c r="B85" s="18"/>
    </row>
    <row r="86" spans="1:2" ht="15.75" x14ac:dyDescent="0.25">
      <c r="A86" s="22"/>
      <c r="B86" s="18"/>
    </row>
    <row r="87" spans="1:2" ht="15.75" x14ac:dyDescent="0.25">
      <c r="A87" s="22"/>
      <c r="B87" s="18"/>
    </row>
    <row r="88" spans="1:2" ht="15.75" x14ac:dyDescent="0.25">
      <c r="A88" s="22"/>
      <c r="B88" s="18"/>
    </row>
    <row r="89" spans="1:2" ht="15.75" x14ac:dyDescent="0.25">
      <c r="A89" s="22"/>
      <c r="B89" s="18"/>
    </row>
    <row r="90" spans="1:2" ht="15.75" x14ac:dyDescent="0.25">
      <c r="A90" s="22"/>
      <c r="B90" s="18"/>
    </row>
    <row r="91" spans="1:2" ht="15.75" x14ac:dyDescent="0.25">
      <c r="A91" s="22"/>
      <c r="B91" s="18"/>
    </row>
    <row r="92" spans="1:2" ht="15.75" x14ac:dyDescent="0.25">
      <c r="A92" s="22"/>
      <c r="B92" s="18"/>
    </row>
    <row r="93" spans="1:2" s="23" customFormat="1" ht="15.75" x14ac:dyDescent="0.25">
      <c r="A93" s="22"/>
      <c r="B93" s="18"/>
    </row>
    <row r="94" spans="1:2" s="23" customFormat="1" ht="16.5" thickBot="1" x14ac:dyDescent="0.3">
      <c r="A94" s="22"/>
      <c r="B94" s="18"/>
    </row>
    <row r="95" spans="1:2" ht="35.25" customHeight="1" x14ac:dyDescent="0.25">
      <c r="A95" s="32" t="s">
        <v>15</v>
      </c>
      <c r="B95" s="33"/>
    </row>
    <row r="96" spans="1:2" ht="15.75" x14ac:dyDescent="0.25">
      <c r="A96" s="12" t="s">
        <v>2</v>
      </c>
      <c r="B96" s="17" t="s">
        <v>3</v>
      </c>
    </row>
    <row r="97" spans="1:2" ht="15.75" x14ac:dyDescent="0.25">
      <c r="A97" s="30" t="s">
        <v>4</v>
      </c>
      <c r="B97" s="31"/>
    </row>
    <row r="98" spans="1:2" ht="15.75" x14ac:dyDescent="0.25">
      <c r="A98" s="5" t="s">
        <v>24</v>
      </c>
      <c r="B98" s="6">
        <v>485140</v>
      </c>
    </row>
    <row r="99" spans="1:2" ht="15.75" x14ac:dyDescent="0.25">
      <c r="A99" s="5" t="s">
        <v>60</v>
      </c>
      <c r="B99" s="6">
        <v>763000</v>
      </c>
    </row>
    <row r="100" spans="1:2" ht="15.75" x14ac:dyDescent="0.25">
      <c r="A100" s="7" t="s">
        <v>5</v>
      </c>
      <c r="B100" s="8">
        <f>SUM(B98:B99)</f>
        <v>1248140</v>
      </c>
    </row>
    <row r="101" spans="1:2" ht="15.75" x14ac:dyDescent="0.25">
      <c r="A101" s="30" t="s">
        <v>6</v>
      </c>
      <c r="B101" s="31"/>
    </row>
    <row r="102" spans="1:2" ht="15.75" x14ac:dyDescent="0.25">
      <c r="A102" s="7" t="s">
        <v>7</v>
      </c>
      <c r="B102" s="8">
        <v>0</v>
      </c>
    </row>
    <row r="103" spans="1:2" ht="15.75" x14ac:dyDescent="0.25">
      <c r="A103" s="30" t="s">
        <v>13</v>
      </c>
      <c r="B103" s="31"/>
    </row>
    <row r="104" spans="1:2" ht="15.75" x14ac:dyDescent="0.25">
      <c r="A104" s="9"/>
      <c r="B104" s="10">
        <v>0</v>
      </c>
    </row>
    <row r="105" spans="1:2" ht="15.75" x14ac:dyDescent="0.25">
      <c r="A105" s="19" t="s">
        <v>14</v>
      </c>
      <c r="B105" s="11">
        <f>SUM(B104)</f>
        <v>0</v>
      </c>
    </row>
    <row r="106" spans="1:2" ht="15.75" x14ac:dyDescent="0.25">
      <c r="A106" s="30" t="s">
        <v>8</v>
      </c>
      <c r="B106" s="31"/>
    </row>
    <row r="107" spans="1:2" ht="15.75" x14ac:dyDescent="0.25">
      <c r="A107" s="9" t="s">
        <v>16</v>
      </c>
      <c r="B107" s="10">
        <v>0</v>
      </c>
    </row>
    <row r="108" spans="1:2" ht="15.75" x14ac:dyDescent="0.25">
      <c r="A108" s="19" t="s">
        <v>9</v>
      </c>
      <c r="B108" s="11">
        <f>SUM(B107)</f>
        <v>0</v>
      </c>
    </row>
    <row r="109" spans="1:2" ht="15.75" x14ac:dyDescent="0.25">
      <c r="A109" s="12" t="s">
        <v>10</v>
      </c>
      <c r="B109" s="8">
        <v>0</v>
      </c>
    </row>
    <row r="110" spans="1:2" ht="16.5" thickBot="1" x14ac:dyDescent="0.3">
      <c r="A110" s="13" t="s">
        <v>11</v>
      </c>
      <c r="B110" s="14">
        <f>SUM(B100+B103+B108)</f>
        <v>1248140</v>
      </c>
    </row>
  </sheetData>
  <mergeCells count="14">
    <mergeCell ref="A101:B101"/>
    <mergeCell ref="A103:B103"/>
    <mergeCell ref="A106:B106"/>
    <mergeCell ref="A64:B64"/>
    <mergeCell ref="A69:B69"/>
    <mergeCell ref="A72:B72"/>
    <mergeCell ref="A75:B75"/>
    <mergeCell ref="A95:B95"/>
    <mergeCell ref="A97:B97"/>
    <mergeCell ref="A62:B62"/>
    <mergeCell ref="A1:B1"/>
    <mergeCell ref="A3:B3"/>
    <mergeCell ref="A6:B6"/>
    <mergeCell ref="A50:B50"/>
  </mergeCells>
  <pageMargins left="0.7" right="0.7" top="0.75" bottom="0.75" header="0.3" footer="0.3"/>
  <pageSetup paperSize="9" orientation="portrait" r:id="rId1"/>
  <headerFooter>
    <oddHeader>&amp;R&amp;"-,Félkövér"2.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</dc:creator>
  <cp:lastModifiedBy>Hosszú Dávidné</cp:lastModifiedBy>
  <cp:lastPrinted>2020-02-20T14:29:16Z</cp:lastPrinted>
  <dcterms:created xsi:type="dcterms:W3CDTF">2016-06-03T09:49:28Z</dcterms:created>
  <dcterms:modified xsi:type="dcterms:W3CDTF">2020-02-20T14:32:49Z</dcterms:modified>
</cp:coreProperties>
</file>