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<sst xmlns="http://schemas.openxmlformats.org/spreadsheetml/2006/main" count="118" uniqueCount="118">
  <si>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</si>
  <si>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</si>
  <si>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</si>
  <si>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</si>
  <si>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</si>
  <si>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</si>
  <si>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</si>
  <si>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</si>
  <si>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</si>
  <si>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</si>
  <si>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</si>
  <si>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</si>
  <si>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</si>
  <si>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</si>
  <si>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</si>
  <si>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</si>
  <si>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</si>
  <si>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</si>
  <si>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</si>
  <si>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</si>
  <si>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</si>
  <si>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</si>
  <si>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</si>
  <si>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</si>
  <si>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</si>
  <si>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</si>
  <si>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</si>
  <si>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</si>
  <si>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</si>
  <si>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</si>
  <si>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</si>
  <si>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Intézményi ellátási díjak</t>
  </si>
  <si>
    <t>Kötbér, egyéb kártérítés bevétele</t>
  </si>
  <si>
    <t>Egyéb saját működési bevételek összesen:</t>
  </si>
  <si>
    <t>Működési célú kamatbevételek Áh-n kívülről</t>
  </si>
  <si>
    <t>Felhalmozási célú kamatbevételek Áh-kívülről</t>
  </si>
  <si>
    <t>Hozam-és kamatbevételek összesen:</t>
  </si>
  <si>
    <t>Telekadó</t>
  </si>
  <si>
    <t>Vállalkozók kommunális adója</t>
  </si>
  <si>
    <t>Magánszemélyek kommunális adója</t>
  </si>
  <si>
    <t>Idegenforgalmi adó tartózkodás után</t>
  </si>
  <si>
    <t>Helyi adók összesen:</t>
  </si>
  <si>
    <t>Termőföld bérbeadásból származó jöv.adó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</si>
  <si>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</si>
  <si>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</si>
  <si>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</si>
  <si>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</si>
  <si>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</si>
  <si>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</si>
  <si>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</si>
  <si>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</si>
  <si>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</si>
  <si>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</si>
  <si>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</si>
  <si>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Többcélú kistérségi társulástól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</si>
  <si>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</si>
  <si>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</si>
  <si>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</si>
  <si>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</si>
  <si>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</si>
  <si>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</si>
  <si>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</si>
  <si>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</si>
  <si>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</si>
  <si>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</si>
  <si>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</si>
  <si>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</si>
  <si>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41.</t>
  </si>
  <si>
    <t>VI. TÁMOGATÁSI KÖLCSÖN VISSZATÉRÜLÉSE</t>
  </si>
  <si>
    <t>Támogatási kölcsön visszatérülése Áh-n kívülről</t>
  </si>
  <si>
    <t>KÖLTSÉGVETÉSI BEVÉTELEK ÖSSZESEN: (I+II+III+IV+V+VI)</t>
  </si>
  <si>
    <t>VIII. HITELEK</t>
  </si>
  <si>
    <t>BEVÉTELEK MINDÖSSZESEN: (I+…+VIII)</t>
  </si>
  <si>
    <t>42.</t>
  </si>
  <si>
    <t>43.</t>
  </si>
  <si>
    <t>44.</t>
  </si>
  <si>
    <t>45.</t>
  </si>
  <si>
    <t>Iparűzési adó</t>
  </si>
  <si>
    <t>Pótlékok bevétele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</si>
  <si>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</si>
  <si>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</si>
  <si>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</si>
  <si>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</si>
  <si>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</si>
  <si>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</si>
  <si>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</si>
  <si>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</si>
  <si>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</si>
  <si>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</si>
  <si>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 összesen: (6+9)</t>
  </si>
  <si>
    <t>Önkorm.sajátos felhalmozási és tőke bevételei:</t>
  </si>
  <si>
    <t>Likvid hitel felvétele</t>
  </si>
  <si>
    <t>10.</t>
  </si>
  <si>
    <t>23.</t>
  </si>
  <si>
    <t>Közhatalmi bevételek összesen:(15+18+21)</t>
  </si>
  <si>
    <t>Áru-és készletértékesítés</t>
  </si>
  <si>
    <t>2013. évi terv</t>
  </si>
  <si>
    <t>1-6. hó mód</t>
  </si>
  <si>
    <t>%</t>
  </si>
  <si>
    <t>Működőkép. megőrzését szolgáló kiegészítő támogatás</t>
  </si>
  <si>
    <t>Önkormányzat műk.célú költségvetési támogatása:</t>
  </si>
  <si>
    <t>Jövedelempótló támogatás</t>
  </si>
  <si>
    <t>Szerzeketátalakítási tartalékból támogatás</t>
  </si>
  <si>
    <t>Egyéb önk.vagyon bérbeadásból származó bevétel</t>
  </si>
  <si>
    <t>Előző évek pénzm. működési célú igénybevétele</t>
  </si>
  <si>
    <t>Előző évek pénzm. felhalmozási célú igénybevétele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</si>
  <si>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</si>
  <si>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</si>
  <si>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</si>
  <si>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</si>
  <si>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</si>
  <si>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</si>
  <si>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</si>
  <si>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Átengedett közhatalmi bevételek:</t>
  </si>
  <si>
    <t>1-12. hó tény</t>
  </si>
  <si>
    <t>Tám.ért.felh. bevétel</t>
  </si>
  <si>
    <t>Egyéb önkorm.vagyon üzem.,kon.-ból sz.bev.</t>
  </si>
  <si>
    <t>40.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</si>
</sst>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2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60" applyNumberFormat="1" applyFont="1" applyBorder="1" applyAlignment="1">
      <alignment horizontal="center" vertical="center" wrapText="1"/>
    </xf>
    <xf numFmtId="164" fontId="3" fillId="0" borderId="10" xfId="60" applyNumberFormat="1" applyFont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89"/>
  <sheetViews>
    <sheetView tabSelected="1" zoomScale="110" zoomScaleNormal="110" zoomScalePageLayoutView="0" workbookViewId="0" topLeftCell="A1">
      <selection activeCell="A69" sqref="A69:B69"/>
    </sheetView>
  </sheetViews>
  <sheetFormatPr defaultColWidth="9.140625" defaultRowHeight="12.75"/>
  <cols>
    <col min="1" max="1" width="6.140625" style="1" customWidth="1"/>
    <col min="2" max="2" width="44.00390625" style="2" customWidth="1"/>
    <col min="3" max="3" width="10.00390625" style="1" customWidth="1"/>
    <col min="4" max="4" width="9.8515625" style="1" customWidth="1"/>
    <col min="5" max="5" width="9.57421875" style="1" customWidth="1"/>
    <col min="6" max="6" width="9.421875" style="1" customWidth="1"/>
    <col min="7" max="16384" width="9.140625" style="1" customWidth="1"/>
  </cols>
  <sheetData>
    <row r="3" spans="1:6" ht="23.25" customHeight="1">
      <c r="A3" s="39" t="s">
        <v>0</v>
      </c>
      <c r="B3" s="23" t="s">
        <v>1</v>
      </c>
      <c r="C3" s="39" t="s">
        <v>96</v>
      </c>
      <c r="D3" s="39" t="s">
        <v>97</v>
      </c>
      <c r="E3" s="39" t="s">
        <v>114</v>
      </c>
      <c r="F3" s="39" t="s">
        <v>98</v>
      </c>
    </row>
    <row r="4" spans="1:6" s="8" customFormat="1" ht="16.5" customHeight="1">
      <c r="A4" s="15"/>
      <c r="B4" s="24" t="s">
        <v>2</v>
      </c>
      <c r="C4" s="10"/>
      <c r="D4" s="10"/>
      <c r="E4" s="10"/>
      <c r="F4" s="32"/>
    </row>
    <row r="5" spans="1:6" ht="16.5" customHeight="1">
      <c r="A5" s="42" t="s">
        <v>28</v>
      </c>
      <c r="B5" s="43"/>
      <c r="C5" s="10"/>
      <c r="D5" s="10"/>
      <c r="E5" s="10"/>
      <c r="F5" s="32"/>
    </row>
    <row r="6" spans="1:6" ht="16.5" customHeight="1">
      <c r="A6" s="28" t="s">
        <v>3</v>
      </c>
      <c r="B6" s="4" t="s">
        <v>95</v>
      </c>
      <c r="C6" s="3">
        <v>0</v>
      </c>
      <c r="D6" s="3">
        <v>0</v>
      </c>
      <c r="E6" s="3">
        <v>1373</v>
      </c>
      <c r="F6" s="33"/>
    </row>
    <row r="7" spans="1:6" ht="15" customHeight="1">
      <c r="A7" s="28" t="s">
        <v>4</v>
      </c>
      <c r="B7" s="4" t="s">
        <v>29</v>
      </c>
      <c r="C7" s="3">
        <v>90</v>
      </c>
      <c r="D7" s="3">
        <v>90</v>
      </c>
      <c r="E7" s="3">
        <v>75</v>
      </c>
      <c r="F7" s="33">
        <f aca="true" t="shared" si="0" ref="F7:F44">E7/D7</f>
        <v>0.8333333333333334</v>
      </c>
    </row>
    <row r="8" spans="1:6" ht="15" customHeight="1">
      <c r="A8" s="28" t="s">
        <v>5</v>
      </c>
      <c r="B8" s="4" t="s">
        <v>30</v>
      </c>
      <c r="C8" s="3">
        <v>1496</v>
      </c>
      <c r="D8" s="3">
        <v>1496</v>
      </c>
      <c r="E8" s="3">
        <v>1472</v>
      </c>
      <c r="F8" s="33">
        <f t="shared" si="0"/>
        <v>0.983957219251337</v>
      </c>
    </row>
    <row r="9" spans="1:6" ht="15" customHeight="1">
      <c r="A9" s="28" t="s">
        <v>6</v>
      </c>
      <c r="B9" s="4" t="s">
        <v>31</v>
      </c>
      <c r="C9" s="3">
        <v>1238</v>
      </c>
      <c r="D9" s="3">
        <v>1238</v>
      </c>
      <c r="E9" s="3">
        <v>1153</v>
      </c>
      <c r="F9" s="33">
        <f t="shared" si="0"/>
        <v>0.931340872374798</v>
      </c>
    </row>
    <row r="10" spans="1:6" ht="15" customHeight="1">
      <c r="A10" s="28" t="s">
        <v>7</v>
      </c>
      <c r="B10" s="4" t="s">
        <v>32</v>
      </c>
      <c r="C10" s="3">
        <v>0</v>
      </c>
      <c r="D10" s="3">
        <v>0</v>
      </c>
      <c r="E10" s="3">
        <v>0</v>
      </c>
      <c r="F10" s="33"/>
    </row>
    <row r="11" spans="1:6" ht="15" customHeight="1">
      <c r="A11" s="30" t="s">
        <v>8</v>
      </c>
      <c r="B11" s="7" t="s">
        <v>33</v>
      </c>
      <c r="C11" s="9">
        <f>SUM(C6:C10)</f>
        <v>2824</v>
      </c>
      <c r="D11" s="9">
        <f>SUM(D6:D10)</f>
        <v>2824</v>
      </c>
      <c r="E11" s="9">
        <f>SUM(E6:E10)</f>
        <v>4073</v>
      </c>
      <c r="F11" s="34">
        <f t="shared" si="0"/>
        <v>1.4422804532577904</v>
      </c>
    </row>
    <row r="12" spans="1:6" ht="15" customHeight="1">
      <c r="A12" s="28" t="s">
        <v>9</v>
      </c>
      <c r="B12" s="4" t="s">
        <v>34</v>
      </c>
      <c r="C12" s="3">
        <v>0</v>
      </c>
      <c r="D12" s="3">
        <v>0</v>
      </c>
      <c r="E12" s="3">
        <v>10</v>
      </c>
      <c r="F12" s="33"/>
    </row>
    <row r="13" spans="1:6" ht="15" customHeight="1">
      <c r="A13" s="28" t="s">
        <v>10</v>
      </c>
      <c r="B13" s="4" t="s">
        <v>35</v>
      </c>
      <c r="C13" s="3">
        <v>0</v>
      </c>
      <c r="D13" s="3">
        <v>0</v>
      </c>
      <c r="E13" s="3">
        <v>0</v>
      </c>
      <c r="F13" s="33"/>
    </row>
    <row r="14" spans="1:6" ht="15" customHeight="1">
      <c r="A14" s="30" t="s">
        <v>11</v>
      </c>
      <c r="B14" s="7" t="s">
        <v>36</v>
      </c>
      <c r="C14" s="16">
        <f>SUM(C12:C13)</f>
        <v>0</v>
      </c>
      <c r="D14" s="16">
        <f>SUM(D12:D13)</f>
        <v>0</v>
      </c>
      <c r="E14" s="16">
        <f>SUM(E12:E13)</f>
        <v>10</v>
      </c>
      <c r="F14" s="33"/>
    </row>
    <row r="15" spans="1:6" ht="15" customHeight="1">
      <c r="A15" s="42" t="s">
        <v>89</v>
      </c>
      <c r="B15" s="43"/>
      <c r="C15" s="16">
        <f>SUM(C14,C11)</f>
        <v>2824</v>
      </c>
      <c r="D15" s="16">
        <f>SUM(D14,D11)</f>
        <v>2824</v>
      </c>
      <c r="E15" s="16">
        <f>SUM(E14,E11)</f>
        <v>4083</v>
      </c>
      <c r="F15" s="34">
        <f t="shared" si="0"/>
        <v>1.4458215297450425</v>
      </c>
    </row>
    <row r="16" spans="1:6" ht="15" customHeight="1">
      <c r="A16" s="28" t="s">
        <v>92</v>
      </c>
      <c r="B16" s="4" t="s">
        <v>37</v>
      </c>
      <c r="C16" s="3">
        <v>0</v>
      </c>
      <c r="D16" s="3">
        <v>0</v>
      </c>
      <c r="E16" s="3">
        <v>0</v>
      </c>
      <c r="F16" s="33"/>
    </row>
    <row r="17" spans="1:6" ht="16.5" customHeight="1">
      <c r="A17" s="28" t="s">
        <v>19</v>
      </c>
      <c r="B17" s="11" t="s">
        <v>38</v>
      </c>
      <c r="C17" s="20">
        <v>0</v>
      </c>
      <c r="D17" s="20">
        <v>0</v>
      </c>
      <c r="E17" s="20">
        <v>0</v>
      </c>
      <c r="F17" s="33"/>
    </row>
    <row r="18" spans="1:6" ht="15" customHeight="1">
      <c r="A18" s="28" t="s">
        <v>20</v>
      </c>
      <c r="B18" s="4" t="s">
        <v>39</v>
      </c>
      <c r="C18" s="20">
        <v>800</v>
      </c>
      <c r="D18" s="20">
        <v>800</v>
      </c>
      <c r="E18" s="20">
        <v>1167</v>
      </c>
      <c r="F18" s="33">
        <f t="shared" si="0"/>
        <v>1.45875</v>
      </c>
    </row>
    <row r="19" spans="1:6" ht="15" customHeight="1">
      <c r="A19" s="28" t="s">
        <v>21</v>
      </c>
      <c r="B19" s="4" t="s">
        <v>40</v>
      </c>
      <c r="C19" s="20">
        <v>100</v>
      </c>
      <c r="D19" s="20">
        <v>100</v>
      </c>
      <c r="E19" s="20">
        <v>74</v>
      </c>
      <c r="F19" s="33">
        <f t="shared" si="0"/>
        <v>0.74</v>
      </c>
    </row>
    <row r="20" spans="1:6" ht="15" customHeight="1">
      <c r="A20" s="28" t="s">
        <v>22</v>
      </c>
      <c r="B20" s="4" t="s">
        <v>77</v>
      </c>
      <c r="C20" s="20">
        <v>700</v>
      </c>
      <c r="D20" s="20">
        <v>700</v>
      </c>
      <c r="E20" s="20">
        <v>1108</v>
      </c>
      <c r="F20" s="33">
        <f t="shared" si="0"/>
        <v>1.582857142857143</v>
      </c>
    </row>
    <row r="21" spans="1:6" ht="15" customHeight="1">
      <c r="A21" s="30" t="s">
        <v>23</v>
      </c>
      <c r="B21" s="7" t="s">
        <v>41</v>
      </c>
      <c r="C21" s="16">
        <f>SUM(C16:C20)</f>
        <v>1600</v>
      </c>
      <c r="D21" s="16">
        <f>SUM(D16:D20)</f>
        <v>1600</v>
      </c>
      <c r="E21" s="16">
        <f>SUM(E16:E20)</f>
        <v>2349</v>
      </c>
      <c r="F21" s="34">
        <f t="shared" si="0"/>
        <v>1.468125</v>
      </c>
    </row>
    <row r="22" spans="1:6" ht="15" customHeight="1">
      <c r="A22" s="28" t="s">
        <v>24</v>
      </c>
      <c r="B22" s="4" t="s">
        <v>42</v>
      </c>
      <c r="C22" s="3">
        <v>0</v>
      </c>
      <c r="D22" s="3">
        <v>0</v>
      </c>
      <c r="E22" s="3">
        <v>0</v>
      </c>
      <c r="F22" s="33"/>
    </row>
    <row r="23" spans="1:6" ht="15" customHeight="1">
      <c r="A23" s="28" t="s">
        <v>25</v>
      </c>
      <c r="B23" s="4" t="s">
        <v>12</v>
      </c>
      <c r="C23" s="3">
        <v>850</v>
      </c>
      <c r="D23" s="3">
        <v>850</v>
      </c>
      <c r="E23" s="3">
        <v>250</v>
      </c>
      <c r="F23" s="33">
        <f t="shared" si="0"/>
        <v>0.29411764705882354</v>
      </c>
    </row>
    <row r="24" spans="1:6" ht="15" customHeight="1">
      <c r="A24" s="30" t="s">
        <v>26</v>
      </c>
      <c r="B24" s="7" t="s">
        <v>113</v>
      </c>
      <c r="C24" s="16">
        <f>SUM(C22:C23)</f>
        <v>850</v>
      </c>
      <c r="D24" s="16">
        <f>SUM(D22:D23)</f>
        <v>850</v>
      </c>
      <c r="E24" s="16">
        <f>SUM(E22:E23)</f>
        <v>250</v>
      </c>
      <c r="F24" s="34">
        <f t="shared" si="0"/>
        <v>0.29411764705882354</v>
      </c>
    </row>
    <row r="25" spans="1:6" ht="15" customHeight="1">
      <c r="A25" s="28" t="s">
        <v>27</v>
      </c>
      <c r="B25" s="11" t="s">
        <v>78</v>
      </c>
      <c r="C25" s="20">
        <v>50</v>
      </c>
      <c r="D25" s="20">
        <v>50</v>
      </c>
      <c r="E25" s="20">
        <v>46</v>
      </c>
      <c r="F25" s="33">
        <f t="shared" si="0"/>
        <v>0.92</v>
      </c>
    </row>
    <row r="26" spans="1:6" ht="15" customHeight="1">
      <c r="A26" s="28" t="s">
        <v>18</v>
      </c>
      <c r="B26" s="27" t="s">
        <v>80</v>
      </c>
      <c r="C26" s="3">
        <v>120</v>
      </c>
      <c r="D26" s="3">
        <v>120</v>
      </c>
      <c r="E26" s="3">
        <v>21</v>
      </c>
      <c r="F26" s="33">
        <f t="shared" si="0"/>
        <v>0.175</v>
      </c>
    </row>
    <row r="27" spans="1:6" ht="15" customHeight="1">
      <c r="A27" s="30" t="s">
        <v>13</v>
      </c>
      <c r="B27" s="7" t="s">
        <v>43</v>
      </c>
      <c r="C27" s="16">
        <f>SUM(C25:C26)</f>
        <v>170</v>
      </c>
      <c r="D27" s="16">
        <f>SUM(D25:D26)</f>
        <v>170</v>
      </c>
      <c r="E27" s="16">
        <f>SUM(E25:E26)</f>
        <v>67</v>
      </c>
      <c r="F27" s="34">
        <f t="shared" si="0"/>
        <v>0.3941176470588235</v>
      </c>
    </row>
    <row r="28" spans="1:6" ht="15" customHeight="1">
      <c r="A28" s="42" t="s">
        <v>94</v>
      </c>
      <c r="B28" s="43"/>
      <c r="C28" s="16">
        <f>SUM(C27,C24,C21)</f>
        <v>2620</v>
      </c>
      <c r="D28" s="16">
        <f>SUM(D27,D24,D21)</f>
        <v>2620</v>
      </c>
      <c r="E28" s="16">
        <f>SUM(E27,E24,E21)</f>
        <v>2666</v>
      </c>
      <c r="F28" s="34">
        <f t="shared" si="0"/>
        <v>1.0175572519083969</v>
      </c>
    </row>
    <row r="29" spans="1:6" ht="15" customHeight="1">
      <c r="A29" s="42" t="s">
        <v>44</v>
      </c>
      <c r="B29" s="43"/>
      <c r="C29" s="3"/>
      <c r="D29" s="3"/>
      <c r="E29" s="3"/>
      <c r="F29" s="33"/>
    </row>
    <row r="30" spans="1:6" ht="25.5">
      <c r="A30" s="28" t="s">
        <v>14</v>
      </c>
      <c r="B30" s="4" t="s">
        <v>83</v>
      </c>
      <c r="C30" s="3">
        <v>10944</v>
      </c>
      <c r="D30" s="3">
        <v>10724</v>
      </c>
      <c r="E30" s="3">
        <v>10724</v>
      </c>
      <c r="F30" s="33">
        <f t="shared" si="0"/>
        <v>1</v>
      </c>
    </row>
    <row r="31" spans="1:6" ht="15" customHeight="1">
      <c r="A31" s="28" t="s">
        <v>93</v>
      </c>
      <c r="B31" s="4" t="s">
        <v>84</v>
      </c>
      <c r="C31" s="3">
        <v>2383</v>
      </c>
      <c r="D31" s="3">
        <v>2383</v>
      </c>
      <c r="E31" s="3">
        <v>2383</v>
      </c>
      <c r="F31" s="33">
        <f t="shared" si="0"/>
        <v>1</v>
      </c>
    </row>
    <row r="32" spans="1:6" ht="25.5">
      <c r="A32" s="28" t="s">
        <v>15</v>
      </c>
      <c r="B32" s="17" t="s">
        <v>85</v>
      </c>
      <c r="C32" s="25">
        <v>2550</v>
      </c>
      <c r="D32" s="25">
        <v>2606</v>
      </c>
      <c r="E32" s="25">
        <v>2606</v>
      </c>
      <c r="F32" s="33">
        <f t="shared" si="0"/>
        <v>1</v>
      </c>
    </row>
    <row r="33" spans="1:6" ht="16.5" customHeight="1">
      <c r="A33" s="28" t="s">
        <v>16</v>
      </c>
      <c r="B33" s="17" t="s">
        <v>86</v>
      </c>
      <c r="C33" s="25">
        <v>410</v>
      </c>
      <c r="D33" s="25">
        <v>410</v>
      </c>
      <c r="E33" s="25">
        <v>410</v>
      </c>
      <c r="F33" s="33">
        <f t="shared" si="0"/>
        <v>1</v>
      </c>
    </row>
    <row r="34" spans="1:6" ht="14.25">
      <c r="A34" s="28" t="s">
        <v>17</v>
      </c>
      <c r="B34" s="29" t="s">
        <v>87</v>
      </c>
      <c r="C34" s="25">
        <v>96</v>
      </c>
      <c r="D34" s="25">
        <v>115</v>
      </c>
      <c r="E34" s="25">
        <v>115</v>
      </c>
      <c r="F34" s="33">
        <f t="shared" si="0"/>
        <v>1</v>
      </c>
    </row>
    <row r="35" spans="1:6" ht="25.5">
      <c r="A35" s="28" t="s">
        <v>45</v>
      </c>
      <c r="B35" s="17" t="s">
        <v>99</v>
      </c>
      <c r="C35" s="25">
        <v>7168</v>
      </c>
      <c r="D35" s="25">
        <v>2839</v>
      </c>
      <c r="E35" s="25">
        <v>2839</v>
      </c>
      <c r="F35" s="33">
        <f t="shared" si="0"/>
        <v>1</v>
      </c>
    </row>
    <row r="36" spans="1:6" ht="15" customHeight="1">
      <c r="A36" s="28" t="s">
        <v>46</v>
      </c>
      <c r="B36" s="17" t="s">
        <v>101</v>
      </c>
      <c r="C36" s="25">
        <v>0</v>
      </c>
      <c r="D36" s="25">
        <v>9396</v>
      </c>
      <c r="E36" s="25">
        <v>9396</v>
      </c>
      <c r="F36" s="33">
        <f t="shared" si="0"/>
        <v>1</v>
      </c>
    </row>
    <row r="37" spans="1:6" ht="14.25" customHeight="1">
      <c r="A37" s="28" t="s">
        <v>47</v>
      </c>
      <c r="B37" s="17" t="s">
        <v>102</v>
      </c>
      <c r="C37" s="25">
        <v>0</v>
      </c>
      <c r="D37" s="25">
        <v>1007</v>
      </c>
      <c r="E37" s="25">
        <v>1007</v>
      </c>
      <c r="F37" s="33">
        <f t="shared" si="0"/>
        <v>1</v>
      </c>
    </row>
    <row r="38" spans="1:6" ht="15" customHeight="1">
      <c r="A38" s="28" t="s">
        <v>81</v>
      </c>
      <c r="B38" s="17" t="s">
        <v>88</v>
      </c>
      <c r="C38" s="25">
        <v>0</v>
      </c>
      <c r="D38" s="25">
        <v>669</v>
      </c>
      <c r="E38" s="25">
        <v>669</v>
      </c>
      <c r="F38" s="33">
        <f t="shared" si="0"/>
        <v>1</v>
      </c>
    </row>
    <row r="39" spans="1:6" ht="26.25" customHeight="1">
      <c r="A39" s="30" t="s">
        <v>49</v>
      </c>
      <c r="B39" s="7" t="s">
        <v>100</v>
      </c>
      <c r="C39" s="9">
        <f>SUM(C30:C38)</f>
        <v>23551</v>
      </c>
      <c r="D39" s="9">
        <v>21492</v>
      </c>
      <c r="E39" s="9">
        <f>SUM(E30:E38)</f>
        <v>30149</v>
      </c>
      <c r="F39" s="34">
        <f t="shared" si="0"/>
        <v>1.4028010422482784</v>
      </c>
    </row>
    <row r="40" spans="1:6" ht="15.75" customHeight="1">
      <c r="A40" s="28" t="s">
        <v>50</v>
      </c>
      <c r="B40" s="31" t="s">
        <v>108</v>
      </c>
      <c r="C40" s="20">
        <v>0</v>
      </c>
      <c r="D40" s="20">
        <v>0</v>
      </c>
      <c r="E40" s="20">
        <v>196</v>
      </c>
      <c r="F40" s="33"/>
    </row>
    <row r="41" spans="1:6" ht="15" customHeight="1">
      <c r="A41" s="42" t="s">
        <v>48</v>
      </c>
      <c r="B41" s="43"/>
      <c r="C41" s="18"/>
      <c r="D41" s="18"/>
      <c r="E41" s="18"/>
      <c r="F41" s="33"/>
    </row>
    <row r="42" spans="1:6" s="8" customFormat="1" ht="15.75" customHeight="1">
      <c r="A42" s="28" t="s">
        <v>56</v>
      </c>
      <c r="B42" s="19" t="s">
        <v>103</v>
      </c>
      <c r="C42" s="26">
        <v>0</v>
      </c>
      <c r="D42" s="26">
        <v>0</v>
      </c>
      <c r="E42" s="26">
        <v>0</v>
      </c>
      <c r="F42" s="33"/>
    </row>
    <row r="43" spans="1:6" ht="14.25">
      <c r="A43" s="28" t="s">
        <v>82</v>
      </c>
      <c r="B43" s="19" t="s">
        <v>116</v>
      </c>
      <c r="C43" s="26">
        <v>600</v>
      </c>
      <c r="D43" s="26">
        <v>600</v>
      </c>
      <c r="E43" s="26">
        <v>305</v>
      </c>
      <c r="F43" s="33">
        <f t="shared" si="0"/>
        <v>0.5083333333333333</v>
      </c>
    </row>
    <row r="44" spans="1:6" ht="21.75" customHeight="1">
      <c r="A44" s="30" t="s">
        <v>57</v>
      </c>
      <c r="B44" s="7" t="s">
        <v>90</v>
      </c>
      <c r="C44" s="9">
        <f>SUM(C42:C43)</f>
        <v>600</v>
      </c>
      <c r="D44" s="9">
        <f>SUM(D42:D43)</f>
        <v>600</v>
      </c>
      <c r="E44" s="9">
        <f>SUM(E42:E43)</f>
        <v>305</v>
      </c>
      <c r="F44" s="34">
        <f t="shared" si="0"/>
        <v>0.5083333333333333</v>
      </c>
    </row>
    <row r="45" spans="1:6" ht="15">
      <c r="A45" s="38"/>
      <c r="B45" s="12"/>
      <c r="C45" s="14"/>
      <c r="D45" s="14"/>
      <c r="E45" s="14"/>
      <c r="F45" s="14"/>
    </row>
    <row r="46" spans="1:6" ht="15">
      <c r="A46" s="5"/>
      <c r="B46" s="12"/>
      <c r="C46" s="14"/>
      <c r="D46" s="14"/>
      <c r="E46" s="14"/>
      <c r="F46" s="14"/>
    </row>
    <row r="47" spans="1:6" ht="15" customHeight="1">
      <c r="A47" s="5"/>
      <c r="B47" s="12"/>
      <c r="C47" s="14"/>
      <c r="D47" s="14"/>
      <c r="E47" s="14"/>
      <c r="F47" s="14"/>
    </row>
    <row r="48" spans="1:6" ht="15">
      <c r="A48" s="42" t="s">
        <v>51</v>
      </c>
      <c r="B48" s="43"/>
      <c r="C48" s="9"/>
      <c r="D48" s="9"/>
      <c r="E48" s="9"/>
      <c r="F48" s="9"/>
    </row>
    <row r="49" spans="1:6" ht="15" customHeight="1">
      <c r="A49" s="28" t="s">
        <v>58</v>
      </c>
      <c r="B49" s="11" t="s">
        <v>52</v>
      </c>
      <c r="C49" s="20">
        <v>11675</v>
      </c>
      <c r="D49" s="20">
        <v>6566</v>
      </c>
      <c r="E49" s="20">
        <v>0</v>
      </c>
      <c r="F49" s="33">
        <f>E49/D49</f>
        <v>0</v>
      </c>
    </row>
    <row r="50" spans="1:6" ht="15" customHeight="1">
      <c r="A50" s="28" t="s">
        <v>60</v>
      </c>
      <c r="B50" s="11" t="s">
        <v>53</v>
      </c>
      <c r="C50" s="20">
        <v>4579</v>
      </c>
      <c r="D50" s="20">
        <v>4579</v>
      </c>
      <c r="E50" s="20">
        <v>11294</v>
      </c>
      <c r="F50" s="33">
        <f>E50/D50</f>
        <v>2.466477396811531</v>
      </c>
    </row>
    <row r="51" spans="1:6" ht="15" customHeight="1">
      <c r="A51" s="28" t="s">
        <v>61</v>
      </c>
      <c r="B51" s="11" t="s">
        <v>54</v>
      </c>
      <c r="C51" s="20">
        <v>0</v>
      </c>
      <c r="D51" s="20">
        <v>0</v>
      </c>
      <c r="E51" s="20">
        <v>0</v>
      </c>
      <c r="F51" s="33"/>
    </row>
    <row r="52" spans="1:6" ht="15" customHeight="1">
      <c r="A52" s="30" t="s">
        <v>66</v>
      </c>
      <c r="B52" s="7" t="s">
        <v>55</v>
      </c>
      <c r="C52" s="9">
        <f>SUM(C49:C51)</f>
        <v>16254</v>
      </c>
      <c r="D52" s="9">
        <f>SUM(D49:D51)</f>
        <v>11145</v>
      </c>
      <c r="E52" s="9">
        <f>SUM(E49:E51)</f>
        <v>11294</v>
      </c>
      <c r="F52" s="34">
        <f>E52/D52</f>
        <v>1.013369223867205</v>
      </c>
    </row>
    <row r="53" spans="1:6" ht="14.25">
      <c r="A53" s="28" t="s">
        <v>117</v>
      </c>
      <c r="B53" s="31" t="s">
        <v>115</v>
      </c>
      <c r="C53" s="20">
        <v>9000</v>
      </c>
      <c r="D53" s="20">
        <v>9000</v>
      </c>
      <c r="E53" s="20">
        <v>798</v>
      </c>
      <c r="F53" s="33">
        <f>E53/D53</f>
        <v>0.08866666666666667</v>
      </c>
    </row>
    <row r="54" spans="1:6" ht="17.25" customHeight="1">
      <c r="A54" s="30" t="s">
        <v>67</v>
      </c>
      <c r="B54" s="7" t="s">
        <v>59</v>
      </c>
      <c r="C54" s="9">
        <f>SUM(C53:C53)</f>
        <v>9000</v>
      </c>
      <c r="D54" s="9">
        <f>SUM(D53:D53)</f>
        <v>9000</v>
      </c>
      <c r="E54" s="9">
        <f>SUM(E53:E53)</f>
        <v>798</v>
      </c>
      <c r="F54" s="34">
        <f>E54/D54</f>
        <v>0.08866666666666667</v>
      </c>
    </row>
    <row r="55" spans="1:6" ht="15" customHeight="1">
      <c r="A55" s="42" t="s">
        <v>62</v>
      </c>
      <c r="B55" s="43"/>
      <c r="C55" s="9"/>
      <c r="D55" s="9"/>
      <c r="E55" s="9"/>
      <c r="F55" s="33"/>
    </row>
    <row r="56" spans="1:6" ht="16.5" customHeight="1">
      <c r="A56" s="28" t="s">
        <v>73</v>
      </c>
      <c r="B56" s="11" t="s">
        <v>63</v>
      </c>
      <c r="C56" s="20">
        <v>0</v>
      </c>
      <c r="D56" s="20">
        <v>0</v>
      </c>
      <c r="E56" s="20">
        <v>300</v>
      </c>
      <c r="F56" s="33"/>
    </row>
    <row r="57" spans="1:6" ht="15" customHeight="1">
      <c r="A57" s="28" t="s">
        <v>74</v>
      </c>
      <c r="B57" s="11" t="s">
        <v>64</v>
      </c>
      <c r="C57" s="20">
        <v>0</v>
      </c>
      <c r="D57" s="20">
        <v>0</v>
      </c>
      <c r="E57" s="20">
        <v>0</v>
      </c>
      <c r="F57" s="33"/>
    </row>
    <row r="58" spans="1:6" ht="17.25" customHeight="1">
      <c r="A58" s="30" t="s">
        <v>75</v>
      </c>
      <c r="B58" s="7" t="s">
        <v>65</v>
      </c>
      <c r="C58" s="9">
        <f>SUM(C56:C57)</f>
        <v>0</v>
      </c>
      <c r="D58" s="9">
        <f>SUM(D56:D57)</f>
        <v>0</v>
      </c>
      <c r="E58" s="9">
        <f>SUM(E56:E57)</f>
        <v>300</v>
      </c>
      <c r="F58" s="33"/>
    </row>
    <row r="59" spans="1:6" ht="15" customHeight="1">
      <c r="A59" s="42" t="s">
        <v>68</v>
      </c>
      <c r="B59" s="43"/>
      <c r="C59" s="9"/>
      <c r="D59" s="9"/>
      <c r="E59" s="9"/>
      <c r="F59" s="33"/>
    </row>
    <row r="60" spans="1:6" ht="14.25" customHeight="1">
      <c r="A60" s="28" t="s">
        <v>76</v>
      </c>
      <c r="B60" s="21" t="s">
        <v>69</v>
      </c>
      <c r="C60" s="20">
        <v>100</v>
      </c>
      <c r="D60" s="20">
        <v>100</v>
      </c>
      <c r="E60" s="20">
        <v>166</v>
      </c>
      <c r="F60" s="33">
        <f>E60/D60</f>
        <v>1.66</v>
      </c>
    </row>
    <row r="61" spans="1:6" ht="27.75" customHeight="1">
      <c r="A61" s="42" t="s">
        <v>70</v>
      </c>
      <c r="B61" s="43"/>
      <c r="C61" s="9">
        <f>SUM(C15+C28+C39+C44+C52+C54+C58+C60+C63+C64)</f>
        <v>54949</v>
      </c>
      <c r="D61" s="9">
        <f>SUM(D15+D28+D39+D44+D52+D54+D58+D60+D63+D64)</f>
        <v>54949</v>
      </c>
      <c r="E61" s="9">
        <f>SUM(E15+E28+E39+E40+E44+E52+E54+E58+E60)</f>
        <v>49957</v>
      </c>
      <c r="F61" s="37">
        <f>E61/D61</f>
        <v>0.9091521228775774</v>
      </c>
    </row>
    <row r="62" spans="1:6" ht="16.5" customHeight="1">
      <c r="A62" s="42" t="s">
        <v>109</v>
      </c>
      <c r="B62" s="43"/>
      <c r="C62" s="9"/>
      <c r="D62" s="9"/>
      <c r="E62" s="9"/>
      <c r="F62" s="33"/>
    </row>
    <row r="63" spans="1:6" ht="15" customHeight="1">
      <c r="A63" s="28" t="s">
        <v>79</v>
      </c>
      <c r="B63" s="11" t="s">
        <v>104</v>
      </c>
      <c r="C63" s="20">
        <v>0</v>
      </c>
      <c r="D63" s="20">
        <v>7168</v>
      </c>
      <c r="E63" s="20">
        <v>9511</v>
      </c>
      <c r="F63" s="33">
        <f>E63/D63</f>
        <v>1.3268694196428572</v>
      </c>
    </row>
    <row r="64" spans="1:6" ht="16.5" customHeight="1">
      <c r="A64" s="28" t="s">
        <v>110</v>
      </c>
      <c r="B64" s="11" t="s">
        <v>105</v>
      </c>
      <c r="C64" s="20">
        <v>0</v>
      </c>
      <c r="D64" s="20">
        <v>0</v>
      </c>
      <c r="E64" s="20">
        <v>0</v>
      </c>
      <c r="F64" s="33"/>
    </row>
    <row r="65" spans="1:6" ht="15" customHeight="1">
      <c r="A65" s="42" t="s">
        <v>71</v>
      </c>
      <c r="B65" s="43"/>
      <c r="C65" s="9"/>
      <c r="D65" s="9"/>
      <c r="E65" s="9"/>
      <c r="F65" s="33"/>
    </row>
    <row r="66" spans="1:6" ht="16.5" customHeight="1">
      <c r="A66" s="28" t="s">
        <v>111</v>
      </c>
      <c r="B66" s="11" t="s">
        <v>91</v>
      </c>
      <c r="C66" s="20">
        <v>0</v>
      </c>
      <c r="D66" s="20">
        <v>0</v>
      </c>
      <c r="E66" s="20">
        <v>0</v>
      </c>
      <c r="F66" s="33"/>
    </row>
    <row r="67" spans="1:6" ht="15">
      <c r="A67" s="44" t="s">
        <v>72</v>
      </c>
      <c r="B67" s="45"/>
      <c r="C67" s="22">
        <f>SUM(C15+C28+C39+C44+C52+C54+C58+C60+C63+C66)</f>
        <v>54949</v>
      </c>
      <c r="D67" s="22">
        <f>SUM(D15+D28+D39+D44+D52+D54+D58+D60+D63+D66)</f>
        <v>54949</v>
      </c>
      <c r="E67" s="22">
        <f>SUM(E15+E28+E39+E40+E44+E52+E54+E58+E60+E63+E66)</f>
        <v>59468</v>
      </c>
      <c r="F67" s="35">
        <f>E67/D67</f>
        <v>1.0822398951755263</v>
      </c>
    </row>
    <row r="68" spans="1:6" ht="15.75" customHeight="1">
      <c r="A68" s="3" t="s">
        <v>112</v>
      </c>
      <c r="B68" s="31" t="s">
        <v>106</v>
      </c>
      <c r="C68" s="3">
        <v>0</v>
      </c>
      <c r="D68" s="3">
        <v>0</v>
      </c>
      <c r="E68" s="3">
        <v>0</v>
      </c>
      <c r="F68" s="36"/>
    </row>
    <row r="69" spans="1:6" ht="15">
      <c r="A69" s="40" t="s">
        <v>107</v>
      </c>
      <c r="B69" s="41"/>
      <c r="C69" s="22">
        <f>SUM(C67:C68)</f>
        <v>54949</v>
      </c>
      <c r="D69" s="22">
        <f>SUM(D67:D68)</f>
        <v>54949</v>
      </c>
      <c r="E69" s="22">
        <f>SUM(E67:E68)</f>
        <v>59468</v>
      </c>
      <c r="F69" s="35">
        <f>E69/D69</f>
        <v>1.0822398951755263</v>
      </c>
    </row>
    <row r="70" spans="1:3" ht="15">
      <c r="A70" s="5"/>
      <c r="B70" s="12"/>
      <c r="C70" s="14"/>
    </row>
    <row r="71" spans="1:3" ht="15">
      <c r="A71" s="5"/>
      <c r="B71" s="12"/>
      <c r="C71" s="14"/>
    </row>
    <row r="72" spans="1:3" ht="15">
      <c r="A72" s="5"/>
      <c r="B72" s="12"/>
      <c r="C72" s="14"/>
    </row>
    <row r="73" spans="1:3" ht="15">
      <c r="A73" s="13"/>
      <c r="B73" s="6"/>
      <c r="C73" s="5"/>
    </row>
    <row r="74" ht="14.25">
      <c r="B74" s="1"/>
    </row>
    <row r="75" ht="14.25">
      <c r="B75" s="1"/>
    </row>
    <row r="76" ht="14.25">
      <c r="B76" s="1"/>
    </row>
    <row r="77" ht="14.25">
      <c r="B77" s="1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</sheetData>
  <sheetProtection/>
  <mergeCells count="13">
    <mergeCell ref="A48:B48"/>
    <mergeCell ref="A5:B5"/>
    <mergeCell ref="A29:B29"/>
    <mergeCell ref="A41:B41"/>
    <mergeCell ref="A15:B15"/>
    <mergeCell ref="A28:B28"/>
    <mergeCell ref="A69:B69"/>
    <mergeCell ref="A65:B65"/>
    <mergeCell ref="A67:B67"/>
    <mergeCell ref="A55:B55"/>
    <mergeCell ref="A59:B59"/>
    <mergeCell ref="A61:B61"/>
    <mergeCell ref="A62:B62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&amp;C1.melléklet
a 8/2014. (IV.30.) önkormányzati rendelethez
Gadány Községi Önkormányzat Képviselőtestületének
2013. 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Szabi</cp:lastModifiedBy>
  <cp:lastPrinted>2014-05-09T20:17:15Z</cp:lastPrinted>
  <dcterms:created xsi:type="dcterms:W3CDTF">2003-02-07T07:47:03Z</dcterms:created>
  <dcterms:modified xsi:type="dcterms:W3CDTF">2014-05-09T20:17:17Z</dcterms:modified>
  <cp:category/>
  <cp:version/>
  <cp:contentType/>
  <cp:contentStatus/>
</cp:coreProperties>
</file>