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5. sz.melléklet" sheetId="4" r:id="rId1"/>
  </sheets>
  <calcPr calcId="125725"/>
</workbook>
</file>

<file path=xl/calcChain.xml><?xml version="1.0" encoding="utf-8"?>
<calcChain xmlns="http://schemas.openxmlformats.org/spreadsheetml/2006/main">
  <c r="O23" i="4"/>
  <c r="C38" l="1"/>
  <c r="D38"/>
  <c r="E38"/>
  <c r="F38"/>
  <c r="G38"/>
  <c r="H38"/>
  <c r="I38"/>
  <c r="J38"/>
  <c r="K38"/>
  <c r="L38"/>
  <c r="M38"/>
  <c r="O38" l="1"/>
  <c r="O14"/>
  <c r="N14"/>
  <c r="O31" l="1"/>
  <c r="O32"/>
  <c r="O33"/>
  <c r="O34"/>
  <c r="O35"/>
  <c r="N31"/>
  <c r="N32"/>
  <c r="N33"/>
  <c r="N34"/>
  <c r="N35"/>
  <c r="N17"/>
  <c r="B38" l="1"/>
  <c r="O30"/>
  <c r="N30"/>
  <c r="O29"/>
  <c r="N29"/>
  <c r="O28"/>
  <c r="N28"/>
  <c r="O27"/>
  <c r="N27"/>
  <c r="O26"/>
  <c r="N26"/>
  <c r="O25"/>
  <c r="N25"/>
  <c r="O24"/>
  <c r="N24"/>
  <c r="N23"/>
  <c r="O22"/>
  <c r="N22"/>
  <c r="O21"/>
  <c r="N21"/>
  <c r="O20"/>
  <c r="N20"/>
  <c r="O19"/>
  <c r="N19"/>
  <c r="O18"/>
  <c r="N18"/>
  <c r="O16"/>
  <c r="N16"/>
  <c r="O15"/>
  <c r="N15"/>
  <c r="O13"/>
  <c r="N13"/>
  <c r="O12"/>
  <c r="N12"/>
  <c r="O11"/>
  <c r="N11"/>
  <c r="N38" l="1"/>
</calcChain>
</file>

<file path=xl/sharedStrings.xml><?xml version="1.0" encoding="utf-8"?>
<sst xmlns="http://schemas.openxmlformats.org/spreadsheetml/2006/main" count="57" uniqueCount="45">
  <si>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</si>
  <si>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</si>
  <si>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</si>
  <si>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</si>
  <si>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</si>
  <si>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</si>
  <si>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</si>
  <si>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Közterhek</t>
  </si>
  <si>
    <t>Települési szociális ellátás</t>
  </si>
  <si>
    <t>Egyéb működési célú kiadások</t>
  </si>
  <si>
    <t>Eredeti</t>
  </si>
  <si>
    <t>Mód.</t>
  </si>
  <si>
    <t>Köztemető fenntartás</t>
  </si>
  <si>
    <t>Közutak, hidak alagutak üzemeltetése, fenntartása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</si>
  <si>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</si>
  <si>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</si>
  <si>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</si>
  <si>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</si>
  <si>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</si>
  <si>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</si>
  <si>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</si>
  <si>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</si>
  <si>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</si>
  <si>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</si>
  <si>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</si>
  <si>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Önkormányzati jogalkotás</t>
  </si>
  <si>
    <t>Szociális étkeztetés</t>
  </si>
  <si>
    <t>Házi segítség nyújtás</t>
  </si>
  <si>
    <t>Támogatás célú finanszírozás</t>
  </si>
  <si>
    <t>Települési  szociális  támogatás</t>
  </si>
  <si>
    <t>5. sz. melléklet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</si>
  <si>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</si>
  <si>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</si>
  <si>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</si>
  <si>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</si>
  <si>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</si>
  <si>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</si>
  <si>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</si>
  <si>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</si>
  <si>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</si>
  <si>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</si>
  <si>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Út , autópálya építés</t>
  </si>
  <si>
    <t>2017. I. félév</t>
  </si>
  <si>
    <t>Államháztartáson belüli megelőlgezések</t>
  </si>
  <si>
    <t>5.sz . melléklet Demjén Község Önkormányzata Képviselő-testületének 14/2017.(IX.28.) önkormányzati rendeletéhez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</si>
</sst>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6" fillId="3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3" fillId="0" borderId="1" xfId="0" applyFont="1" applyBorder="1"/>
    <xf numFmtId="3" fontId="6" fillId="0" borderId="1" xfId="1" applyNumberFormat="1" applyFont="1" applyBorder="1" applyAlignment="1">
      <alignment horizontal="right"/>
    </xf>
    <xf numFmtId="0" fontId="9" fillId="0" borderId="1" xfId="0" applyFont="1" applyBorder="1"/>
    <xf numFmtId="3" fontId="9" fillId="0" borderId="1" xfId="0" applyNumberFormat="1" applyFont="1" applyBorder="1"/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0" fillId="0" borderId="0" xfId="0" applyFill="1"/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8"/>
  <sheetViews>
    <sheetView tabSelected="1" workbookViewId="0">
      <selection activeCell="A2" sqref="A2:O2"/>
    </sheetView>
  </sheetViews>
  <sheetFormatPr defaultRowHeight="15"/>
  <cols>
    <col min="1" max="1" width="25.140625" customWidth="1"/>
    <col min="2" max="2" width="10.28515625" customWidth="1"/>
    <col min="3" max="4" width="9.28515625" customWidth="1"/>
    <col min="5" max="5" width="7.85546875" customWidth="1"/>
    <col min="6" max="6" width="10.140625" customWidth="1"/>
    <col min="7" max="7" width="11.7109375" customWidth="1"/>
    <col min="8" max="8" width="9.140625" customWidth="1"/>
    <col min="10" max="10" width="10.42578125" customWidth="1"/>
    <col min="11" max="11" width="11.7109375" customWidth="1"/>
    <col min="12" max="12" width="11.140625" customWidth="1"/>
    <col min="13" max="14" width="11.7109375" customWidth="1"/>
    <col min="15" max="15" width="10.5703125" customWidth="1"/>
  </cols>
  <sheetData>
    <row r="1" spans="1:15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5" customHeight="1">
      <c r="A2" s="14" t="s">
        <v>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1:15">
      <c r="C4" s="15" t="s">
        <v>2</v>
      </c>
      <c r="D4" s="15"/>
      <c r="O4" s="13" t="s">
        <v>30</v>
      </c>
    </row>
    <row r="5" spans="1:15">
      <c r="C5" s="15" t="s">
        <v>3</v>
      </c>
      <c r="D5" s="15"/>
    </row>
    <row r="6" spans="1:15">
      <c r="A6" s="16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7" t="s">
        <v>42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18" t="s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28.5" customHeight="1">
      <c r="A9" s="20" t="s">
        <v>0</v>
      </c>
      <c r="B9" s="19" t="s">
        <v>6</v>
      </c>
      <c r="C9" s="19"/>
      <c r="D9" s="19" t="s">
        <v>7</v>
      </c>
      <c r="E9" s="19"/>
      <c r="F9" s="19" t="s">
        <v>4</v>
      </c>
      <c r="G9" s="19"/>
      <c r="H9" s="19" t="s">
        <v>8</v>
      </c>
      <c r="I9" s="19"/>
      <c r="J9" s="19" t="s">
        <v>9</v>
      </c>
      <c r="K9" s="19"/>
      <c r="L9" s="19" t="s">
        <v>32</v>
      </c>
      <c r="M9" s="19"/>
      <c r="N9" s="19" t="s">
        <v>1</v>
      </c>
      <c r="O9" s="19"/>
    </row>
    <row r="10" spans="1:15">
      <c r="A10" s="20"/>
      <c r="B10" s="1" t="s">
        <v>10</v>
      </c>
      <c r="C10" s="1" t="s">
        <v>11</v>
      </c>
      <c r="D10" s="1" t="s">
        <v>10</v>
      </c>
      <c r="E10" s="1" t="s">
        <v>11</v>
      </c>
      <c r="F10" s="1" t="s">
        <v>10</v>
      </c>
      <c r="G10" s="1" t="s">
        <v>11</v>
      </c>
      <c r="H10" s="1" t="s">
        <v>10</v>
      </c>
      <c r="I10" s="1" t="s">
        <v>11</v>
      </c>
      <c r="J10" s="1" t="s">
        <v>10</v>
      </c>
      <c r="K10" s="1" t="s">
        <v>11</v>
      </c>
      <c r="L10" s="1" t="s">
        <v>10</v>
      </c>
      <c r="M10" s="1" t="s">
        <v>11</v>
      </c>
      <c r="N10" s="1" t="s">
        <v>10</v>
      </c>
      <c r="O10" s="1" t="s">
        <v>11</v>
      </c>
    </row>
    <row r="11" spans="1:15" s="11" customFormat="1" ht="27.75" customHeight="1">
      <c r="A11" s="2" t="s">
        <v>25</v>
      </c>
      <c r="B11" s="3">
        <v>6851100</v>
      </c>
      <c r="C11" s="3">
        <v>6851100</v>
      </c>
      <c r="D11" s="3">
        <v>1254814</v>
      </c>
      <c r="E11" s="3">
        <v>1254814</v>
      </c>
      <c r="F11" s="3">
        <v>3257488</v>
      </c>
      <c r="G11" s="3">
        <v>3257488</v>
      </c>
      <c r="H11" s="3"/>
      <c r="I11" s="3"/>
      <c r="J11" s="3"/>
      <c r="K11" s="3">
        <v>225000</v>
      </c>
      <c r="L11" s="3">
        <v>5000000</v>
      </c>
      <c r="M11" s="3">
        <v>5000000</v>
      </c>
      <c r="N11" s="3">
        <f t="shared" ref="N11:O16" si="0">SUM(B11+D11+F11+H11+J11+L11)</f>
        <v>16363402</v>
      </c>
      <c r="O11" s="3">
        <f t="shared" si="0"/>
        <v>16588402</v>
      </c>
    </row>
    <row r="12" spans="1:15" s="11" customFormat="1" ht="19.5" customHeight="1">
      <c r="A12" s="2" t="s">
        <v>12</v>
      </c>
      <c r="B12" s="3"/>
      <c r="C12" s="3"/>
      <c r="D12" s="3"/>
      <c r="E12" s="3"/>
      <c r="F12" s="3">
        <v>324470</v>
      </c>
      <c r="G12" s="3">
        <v>423036</v>
      </c>
      <c r="H12" s="3"/>
      <c r="I12" s="3"/>
      <c r="J12" s="3"/>
      <c r="K12" s="3"/>
      <c r="L12" s="3">
        <v>400000</v>
      </c>
      <c r="M12" s="3">
        <v>44829</v>
      </c>
      <c r="N12" s="3">
        <f t="shared" si="0"/>
        <v>724470</v>
      </c>
      <c r="O12" s="3">
        <f t="shared" si="0"/>
        <v>467865</v>
      </c>
    </row>
    <row r="13" spans="1:15" s="11" customFormat="1" ht="21.75" customHeight="1">
      <c r="A13" s="2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>
        <v>23012927</v>
      </c>
      <c r="M13" s="3">
        <v>23012927</v>
      </c>
      <c r="N13" s="3">
        <f t="shared" si="0"/>
        <v>23012927</v>
      </c>
      <c r="O13" s="3">
        <f t="shared" si="0"/>
        <v>23012927</v>
      </c>
    </row>
    <row r="14" spans="1:15" s="11" customFormat="1" ht="21.75" customHeight="1">
      <c r="A14" s="2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>
        <v>79561633</v>
      </c>
      <c r="M14" s="3">
        <v>79561633</v>
      </c>
      <c r="N14" s="3">
        <f t="shared" si="0"/>
        <v>79561633</v>
      </c>
      <c r="O14" s="3">
        <f t="shared" si="0"/>
        <v>79561633</v>
      </c>
    </row>
    <row r="15" spans="1:15" s="11" customFormat="1" ht="19.5" customHeight="1">
      <c r="A15" s="2" t="s">
        <v>28</v>
      </c>
      <c r="B15" s="3"/>
      <c r="C15" s="3"/>
      <c r="D15" s="3"/>
      <c r="E15" s="3"/>
      <c r="F15" s="3"/>
      <c r="G15" s="3"/>
      <c r="H15" s="3"/>
      <c r="I15" s="3"/>
      <c r="J15" s="3">
        <v>14905000</v>
      </c>
      <c r="K15" s="3">
        <v>14533100</v>
      </c>
      <c r="L15" s="3"/>
      <c r="M15" s="3"/>
      <c r="N15" s="3">
        <f t="shared" si="0"/>
        <v>14905000</v>
      </c>
      <c r="O15" s="3">
        <f t="shared" si="0"/>
        <v>14533100</v>
      </c>
    </row>
    <row r="16" spans="1:15" s="11" customFormat="1">
      <c r="A16" s="2" t="s">
        <v>14</v>
      </c>
      <c r="B16" s="3"/>
      <c r="C16" s="3"/>
      <c r="D16" s="3"/>
      <c r="E16" s="3"/>
      <c r="F16" s="3">
        <v>2889240</v>
      </c>
      <c r="G16" s="3">
        <v>2289240</v>
      </c>
      <c r="H16" s="3"/>
      <c r="I16" s="3"/>
      <c r="J16" s="3"/>
      <c r="K16" s="3"/>
      <c r="L16" s="3"/>
      <c r="M16" s="3"/>
      <c r="N16" s="3">
        <f t="shared" si="0"/>
        <v>2889240</v>
      </c>
      <c r="O16" s="3">
        <f t="shared" si="0"/>
        <v>2289240</v>
      </c>
    </row>
    <row r="17" spans="1:15" s="11" customFormat="1">
      <c r="A17" s="2" t="s">
        <v>37</v>
      </c>
      <c r="B17" s="3"/>
      <c r="C17" s="3"/>
      <c r="D17" s="3"/>
      <c r="E17" s="3"/>
      <c r="F17" s="3">
        <v>787464</v>
      </c>
      <c r="G17" s="3">
        <v>800970</v>
      </c>
      <c r="H17" s="3"/>
      <c r="I17" s="3"/>
      <c r="J17" s="3"/>
      <c r="K17" s="3"/>
      <c r="L17" s="3"/>
      <c r="M17" s="3"/>
      <c r="N17" s="3">
        <f t="shared" ref="N17:N35" si="1">SUM(B17+D17+F17+H17+J17+L17)</f>
        <v>787464</v>
      </c>
      <c r="O17" s="3">
        <v>800970</v>
      </c>
    </row>
    <row r="18" spans="1:15" s="11" customFormat="1" ht="18" customHeight="1">
      <c r="A18" s="2" t="s">
        <v>15</v>
      </c>
      <c r="B18" s="3">
        <v>4447740</v>
      </c>
      <c r="C18" s="3">
        <v>4447740</v>
      </c>
      <c r="D18" s="3">
        <v>1013792</v>
      </c>
      <c r="E18" s="3">
        <v>1013792</v>
      </c>
      <c r="F18" s="3">
        <v>2710392</v>
      </c>
      <c r="G18" s="3">
        <v>2710392</v>
      </c>
      <c r="H18" s="3"/>
      <c r="I18" s="3"/>
      <c r="J18" s="3"/>
      <c r="K18" s="3"/>
      <c r="L18" s="3">
        <v>6201000</v>
      </c>
      <c r="M18" s="3">
        <v>6201000</v>
      </c>
      <c r="N18" s="3">
        <f t="shared" si="1"/>
        <v>14372924</v>
      </c>
      <c r="O18" s="3">
        <f t="shared" ref="O18:O35" si="2">SUM(C18+E18+G18+I18+K18+M18)</f>
        <v>14372924</v>
      </c>
    </row>
    <row r="19" spans="1:15" s="11" customFormat="1" ht="15" customHeight="1">
      <c r="A19" s="2" t="s">
        <v>16</v>
      </c>
      <c r="B19" s="3"/>
      <c r="C19" s="3"/>
      <c r="D19" s="3"/>
      <c r="E19" s="3"/>
      <c r="F19" s="3">
        <v>374776</v>
      </c>
      <c r="G19" s="3">
        <v>374776</v>
      </c>
      <c r="H19" s="3"/>
      <c r="I19" s="3"/>
      <c r="J19" s="3"/>
      <c r="K19" s="3"/>
      <c r="L19" s="3"/>
      <c r="M19" s="3"/>
      <c r="N19" s="3">
        <f t="shared" si="1"/>
        <v>374776</v>
      </c>
      <c r="O19" s="3">
        <f t="shared" si="2"/>
        <v>374776</v>
      </c>
    </row>
    <row r="20" spans="1:15" s="11" customFormat="1" ht="17.25" customHeight="1">
      <c r="A20" s="2" t="s">
        <v>17</v>
      </c>
      <c r="B20" s="3"/>
      <c r="C20" s="3"/>
      <c r="D20" s="3"/>
      <c r="E20" s="3"/>
      <c r="F20" s="3">
        <v>324246</v>
      </c>
      <c r="G20" s="3">
        <v>324246</v>
      </c>
      <c r="H20" s="3"/>
      <c r="I20" s="3"/>
      <c r="J20" s="3"/>
      <c r="K20" s="3"/>
      <c r="L20" s="3"/>
      <c r="M20" s="3"/>
      <c r="N20" s="3">
        <f t="shared" si="1"/>
        <v>324246</v>
      </c>
      <c r="O20" s="3">
        <f t="shared" si="2"/>
        <v>324246</v>
      </c>
    </row>
    <row r="21" spans="1:15" s="11" customFormat="1">
      <c r="A21" s="2" t="s">
        <v>18</v>
      </c>
      <c r="B21" s="3"/>
      <c r="C21" s="3"/>
      <c r="D21" s="3"/>
      <c r="E21" s="3"/>
      <c r="F21" s="3">
        <v>70800</v>
      </c>
      <c r="G21" s="3">
        <v>70800</v>
      </c>
      <c r="H21" s="3"/>
      <c r="I21" s="3"/>
      <c r="J21" s="3"/>
      <c r="K21" s="3"/>
      <c r="L21" s="3"/>
      <c r="M21" s="3"/>
      <c r="N21" s="3">
        <f t="shared" si="1"/>
        <v>70800</v>
      </c>
      <c r="O21" s="3">
        <f t="shared" si="2"/>
        <v>70800</v>
      </c>
    </row>
    <row r="22" spans="1:15" s="11" customFormat="1" ht="17.25" customHeight="1">
      <c r="A22" s="2" t="s">
        <v>19</v>
      </c>
      <c r="B22" s="3">
        <v>1352000</v>
      </c>
      <c r="C22" s="3">
        <v>1298000</v>
      </c>
      <c r="D22" s="3">
        <v>309203</v>
      </c>
      <c r="E22" s="3">
        <v>309203</v>
      </c>
      <c r="F22" s="3">
        <v>3790706</v>
      </c>
      <c r="G22" s="3">
        <v>5426668</v>
      </c>
      <c r="H22" s="3"/>
      <c r="I22" s="3"/>
      <c r="J22" s="3"/>
      <c r="K22" s="3"/>
      <c r="L22" s="3">
        <v>5250000</v>
      </c>
      <c r="M22" s="3">
        <v>5250000</v>
      </c>
      <c r="N22" s="3">
        <f t="shared" si="1"/>
        <v>10701909</v>
      </c>
      <c r="O22" s="3">
        <f t="shared" si="2"/>
        <v>12283871</v>
      </c>
    </row>
    <row r="23" spans="1:15" s="11" customFormat="1" ht="30" customHeight="1">
      <c r="A23" s="2" t="s">
        <v>34</v>
      </c>
      <c r="B23" s="4"/>
      <c r="C23" s="4"/>
      <c r="D23" s="4"/>
      <c r="E23" s="4"/>
      <c r="F23" s="4">
        <v>2371919</v>
      </c>
      <c r="G23" s="4">
        <v>2371919</v>
      </c>
      <c r="H23" s="4"/>
      <c r="I23" s="4"/>
      <c r="J23" s="4"/>
      <c r="K23" s="4"/>
      <c r="L23" s="4"/>
      <c r="M23" s="4"/>
      <c r="N23" s="4">
        <f t="shared" si="1"/>
        <v>2371919</v>
      </c>
      <c r="O23" s="3">
        <f t="shared" si="2"/>
        <v>2371919</v>
      </c>
    </row>
    <row r="24" spans="1:15" s="11" customFormat="1" ht="15.75" customHeight="1">
      <c r="A24" s="2" t="s">
        <v>38</v>
      </c>
      <c r="B24" s="3"/>
      <c r="C24" s="3"/>
      <c r="D24" s="3"/>
      <c r="E24" s="3"/>
      <c r="F24" s="3">
        <v>193035</v>
      </c>
      <c r="G24" s="3">
        <v>193035</v>
      </c>
      <c r="H24" s="3"/>
      <c r="I24" s="3"/>
      <c r="J24" s="3"/>
      <c r="K24" s="3"/>
      <c r="L24" s="3"/>
      <c r="M24" s="3"/>
      <c r="N24" s="3">
        <f t="shared" si="1"/>
        <v>193035</v>
      </c>
      <c r="O24" s="3">
        <f t="shared" si="2"/>
        <v>193035</v>
      </c>
    </row>
    <row r="25" spans="1:15" s="11" customFormat="1" ht="19.5" customHeight="1">
      <c r="A25" s="2" t="s">
        <v>35</v>
      </c>
      <c r="B25" s="3"/>
      <c r="C25" s="3"/>
      <c r="D25" s="3"/>
      <c r="E25" s="3"/>
      <c r="F25" s="3">
        <v>1650528</v>
      </c>
      <c r="G25" s="3">
        <v>1650528</v>
      </c>
      <c r="H25" s="3"/>
      <c r="I25" s="3"/>
      <c r="J25" s="3"/>
      <c r="K25" s="3"/>
      <c r="L25" s="3">
        <v>899000</v>
      </c>
      <c r="M25" s="3">
        <v>899000</v>
      </c>
      <c r="N25" s="3">
        <f t="shared" si="1"/>
        <v>2549528</v>
      </c>
      <c r="O25" s="3">
        <f t="shared" si="2"/>
        <v>2549528</v>
      </c>
    </row>
    <row r="26" spans="1:15" s="11" customFormat="1">
      <c r="A26" s="2" t="s">
        <v>20</v>
      </c>
      <c r="B26" s="3"/>
      <c r="C26" s="3"/>
      <c r="D26" s="3"/>
      <c r="E26" s="3"/>
      <c r="F26" s="3">
        <v>297692</v>
      </c>
      <c r="G26" s="3">
        <v>297692</v>
      </c>
      <c r="H26" s="3"/>
      <c r="I26" s="3"/>
      <c r="J26" s="3"/>
      <c r="K26" s="3"/>
      <c r="L26" s="3"/>
      <c r="M26" s="3"/>
      <c r="N26" s="3">
        <f t="shared" si="1"/>
        <v>297692</v>
      </c>
      <c r="O26" s="3">
        <f t="shared" si="2"/>
        <v>297692</v>
      </c>
    </row>
    <row r="27" spans="1:15" s="11" customFormat="1" ht="17.25" customHeight="1">
      <c r="A27" s="2" t="s">
        <v>21</v>
      </c>
      <c r="B27" s="3"/>
      <c r="C27" s="3"/>
      <c r="D27" s="3"/>
      <c r="E27" s="3"/>
      <c r="F27" s="3">
        <v>452559</v>
      </c>
      <c r="G27" s="3">
        <v>452559</v>
      </c>
      <c r="H27" s="3"/>
      <c r="I27" s="3"/>
      <c r="J27" s="3"/>
      <c r="K27" s="3"/>
      <c r="L27" s="3"/>
      <c r="M27" s="3"/>
      <c r="N27" s="3">
        <f t="shared" si="1"/>
        <v>452559</v>
      </c>
      <c r="O27" s="3">
        <f t="shared" si="2"/>
        <v>452559</v>
      </c>
    </row>
    <row r="28" spans="1:15" s="11" customFormat="1" ht="13.5" customHeight="1">
      <c r="A28" s="2" t="s">
        <v>26</v>
      </c>
      <c r="B28" s="3">
        <v>797760</v>
      </c>
      <c r="C28" s="3">
        <v>797760</v>
      </c>
      <c r="D28" s="3">
        <v>175507</v>
      </c>
      <c r="E28" s="3">
        <v>175507</v>
      </c>
      <c r="F28" s="3">
        <v>722741</v>
      </c>
      <c r="G28" s="3">
        <v>722741</v>
      </c>
      <c r="H28" s="3"/>
      <c r="I28" s="3"/>
      <c r="J28" s="3"/>
      <c r="K28" s="3"/>
      <c r="L28" s="3"/>
      <c r="M28" s="3"/>
      <c r="N28" s="3">
        <f t="shared" si="1"/>
        <v>1696008</v>
      </c>
      <c r="O28" s="3">
        <f t="shared" si="2"/>
        <v>1696008</v>
      </c>
    </row>
    <row r="29" spans="1:15" s="11" customFormat="1" ht="16.5" customHeight="1">
      <c r="A29" s="2" t="s">
        <v>27</v>
      </c>
      <c r="B29" s="3">
        <v>1292640</v>
      </c>
      <c r="C29" s="3">
        <v>1292640</v>
      </c>
      <c r="D29" s="3">
        <v>263261</v>
      </c>
      <c r="E29" s="3">
        <v>263261</v>
      </c>
      <c r="F29" s="3">
        <v>57658</v>
      </c>
      <c r="G29" s="3">
        <v>57658</v>
      </c>
      <c r="H29" s="3"/>
      <c r="I29" s="3"/>
      <c r="J29" s="3"/>
      <c r="K29" s="3"/>
      <c r="L29" s="3"/>
      <c r="M29" s="3"/>
      <c r="N29" s="3">
        <f t="shared" si="1"/>
        <v>1613559</v>
      </c>
      <c r="O29" s="3">
        <f t="shared" si="2"/>
        <v>1613559</v>
      </c>
    </row>
    <row r="30" spans="1:15" s="11" customFormat="1" ht="21" customHeight="1">
      <c r="A30" s="2" t="s">
        <v>31</v>
      </c>
      <c r="B30" s="3"/>
      <c r="C30" s="3"/>
      <c r="D30" s="3"/>
      <c r="E30" s="3"/>
      <c r="F30" s="3"/>
      <c r="G30" s="3"/>
      <c r="H30" s="3"/>
      <c r="I30" s="3"/>
      <c r="J30" s="3">
        <v>7205160</v>
      </c>
      <c r="K30" s="3">
        <v>7205160</v>
      </c>
      <c r="L30" s="3"/>
      <c r="M30" s="3"/>
      <c r="N30" s="3">
        <f t="shared" si="1"/>
        <v>7205160</v>
      </c>
      <c r="O30" s="3">
        <f t="shared" si="2"/>
        <v>7205160</v>
      </c>
    </row>
    <row r="31" spans="1:15" s="11" customFormat="1" ht="21" customHeight="1">
      <c r="A31" s="2" t="s">
        <v>39</v>
      </c>
      <c r="B31" s="3"/>
      <c r="C31" s="3">
        <v>51034</v>
      </c>
      <c r="D31" s="3"/>
      <c r="E31" s="3">
        <v>8000</v>
      </c>
      <c r="F31" s="3">
        <v>253979</v>
      </c>
      <c r="G31" s="3">
        <v>253979</v>
      </c>
      <c r="H31" s="3"/>
      <c r="I31" s="3"/>
      <c r="J31" s="3"/>
      <c r="K31" s="3"/>
      <c r="L31" s="3"/>
      <c r="M31" s="3"/>
      <c r="N31" s="3">
        <f t="shared" si="1"/>
        <v>253979</v>
      </c>
      <c r="O31" s="3">
        <f t="shared" si="2"/>
        <v>313013</v>
      </c>
    </row>
    <row r="32" spans="1:15" s="11" customFormat="1">
      <c r="A32" s="2" t="s">
        <v>29</v>
      </c>
      <c r="B32" s="3"/>
      <c r="C32" s="3"/>
      <c r="D32" s="3"/>
      <c r="E32" s="3"/>
      <c r="F32" s="3"/>
      <c r="G32" s="3"/>
      <c r="H32" s="3">
        <v>3379185</v>
      </c>
      <c r="I32" s="3">
        <v>4242785</v>
      </c>
      <c r="J32" s="3"/>
      <c r="K32" s="3"/>
      <c r="L32" s="3"/>
      <c r="M32" s="3"/>
      <c r="N32" s="3">
        <f t="shared" si="1"/>
        <v>3379185</v>
      </c>
      <c r="O32" s="3">
        <f t="shared" si="2"/>
        <v>4242785</v>
      </c>
    </row>
    <row r="33" spans="1:15" ht="24" customHeight="1">
      <c r="A33" s="2" t="s">
        <v>22</v>
      </c>
      <c r="B33" s="3">
        <v>320000</v>
      </c>
      <c r="C33" s="3">
        <v>1958744</v>
      </c>
      <c r="D33" s="3">
        <v>36800</v>
      </c>
      <c r="E33" s="3">
        <v>561340</v>
      </c>
      <c r="F33" s="3">
        <v>10212</v>
      </c>
      <c r="G33" s="3">
        <v>82959</v>
      </c>
      <c r="H33" s="3"/>
      <c r="I33" s="3"/>
      <c r="J33" s="3"/>
      <c r="K33" s="3"/>
      <c r="L33" s="3"/>
      <c r="M33" s="3"/>
      <c r="N33" s="3">
        <f t="shared" si="1"/>
        <v>367012</v>
      </c>
      <c r="O33" s="3">
        <f t="shared" si="2"/>
        <v>2603043</v>
      </c>
    </row>
    <row r="34" spans="1:15" ht="24" customHeight="1">
      <c r="A34" s="2" t="s">
        <v>36</v>
      </c>
      <c r="B34" s="3"/>
      <c r="C34" s="3"/>
      <c r="D34" s="3"/>
      <c r="E34" s="3"/>
      <c r="F34" s="3">
        <v>276376</v>
      </c>
      <c r="G34" s="3">
        <v>1675707</v>
      </c>
      <c r="H34" s="3"/>
      <c r="I34" s="3"/>
      <c r="J34" s="3"/>
      <c r="K34" s="3"/>
      <c r="L34" s="3">
        <v>16365609</v>
      </c>
      <c r="M34" s="3">
        <v>18722350</v>
      </c>
      <c r="N34" s="3">
        <f t="shared" si="1"/>
        <v>16641985</v>
      </c>
      <c r="O34" s="3">
        <f t="shared" si="2"/>
        <v>20398057</v>
      </c>
    </row>
    <row r="35" spans="1:15" ht="24" customHeight="1">
      <c r="A35" s="2" t="s">
        <v>40</v>
      </c>
      <c r="B35" s="3"/>
      <c r="C35" s="3"/>
      <c r="D35" s="3"/>
      <c r="E35" s="3"/>
      <c r="F35" s="3">
        <v>431800</v>
      </c>
      <c r="G35" s="3">
        <v>431800</v>
      </c>
      <c r="H35" s="3"/>
      <c r="I35" s="3"/>
      <c r="J35" s="3"/>
      <c r="K35" s="3"/>
      <c r="L35" s="3"/>
      <c r="M35" s="3"/>
      <c r="N35" s="3">
        <f t="shared" si="1"/>
        <v>431800</v>
      </c>
      <c r="O35" s="3">
        <f t="shared" si="2"/>
        <v>431800</v>
      </c>
    </row>
    <row r="36" spans="1:15">
      <c r="A36" s="5" t="s">
        <v>33</v>
      </c>
      <c r="B36" s="9">
        <v>1455819</v>
      </c>
      <c r="C36" s="10"/>
      <c r="D36" s="10"/>
      <c r="E36" s="10"/>
      <c r="F36" s="10"/>
      <c r="G36" s="10"/>
      <c r="H36" s="10"/>
      <c r="I36" s="10"/>
      <c r="J36" s="10"/>
      <c r="K36" s="10"/>
      <c r="L36" s="9"/>
      <c r="M36" s="10"/>
      <c r="N36" s="3">
        <v>1455819</v>
      </c>
      <c r="O36" s="6">
        <v>539490</v>
      </c>
    </row>
    <row r="37" spans="1:15" ht="23.25">
      <c r="A37" s="12" t="s">
        <v>43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3"/>
      <c r="O37" s="6">
        <v>410968</v>
      </c>
    </row>
    <row r="38" spans="1:15">
      <c r="A38" s="7" t="s">
        <v>23</v>
      </c>
      <c r="B38" s="8">
        <f t="shared" ref="B38:N38" si="3">SUM(B11:B37)</f>
        <v>16517059</v>
      </c>
      <c r="C38" s="8">
        <f t="shared" si="3"/>
        <v>16697018</v>
      </c>
      <c r="D38" s="8">
        <f t="shared" si="3"/>
        <v>3053377</v>
      </c>
      <c r="E38" s="8">
        <f t="shared" si="3"/>
        <v>3585917</v>
      </c>
      <c r="F38" s="8">
        <f t="shared" si="3"/>
        <v>21248081</v>
      </c>
      <c r="G38" s="8">
        <f t="shared" si="3"/>
        <v>23868193</v>
      </c>
      <c r="H38" s="8">
        <f t="shared" si="3"/>
        <v>3379185</v>
      </c>
      <c r="I38" s="8">
        <f t="shared" si="3"/>
        <v>4242785</v>
      </c>
      <c r="J38" s="8">
        <f t="shared" si="3"/>
        <v>22110160</v>
      </c>
      <c r="K38" s="8">
        <f t="shared" si="3"/>
        <v>21963260</v>
      </c>
      <c r="L38" s="8">
        <f t="shared" si="3"/>
        <v>136690169</v>
      </c>
      <c r="M38" s="8">
        <f t="shared" si="3"/>
        <v>138691739</v>
      </c>
      <c r="N38" s="8">
        <f t="shared" si="3"/>
        <v>202998031</v>
      </c>
      <c r="O38" s="8">
        <f>SUM(C38+E38+G38+I38+K38+M38+O37+O36)</f>
        <v>209999370</v>
      </c>
    </row>
  </sheetData>
  <mergeCells count="19">
    <mergeCell ref="J9:K9"/>
    <mergeCell ref="L9:M9"/>
    <mergeCell ref="N9:O9"/>
    <mergeCell ref="A9:A10"/>
    <mergeCell ref="B9:C9"/>
    <mergeCell ref="D9:E9"/>
    <mergeCell ref="F9:G9"/>
    <mergeCell ref="H9:I9"/>
    <mergeCell ref="C4:D4"/>
    <mergeCell ref="C5:D5"/>
    <mergeCell ref="A6:O6"/>
    <mergeCell ref="A7:O7"/>
    <mergeCell ref="A8:O8"/>
    <mergeCell ref="A2:O2"/>
    <mergeCell ref="C1:E1"/>
    <mergeCell ref="F1:G1"/>
    <mergeCell ref="H1:J1"/>
    <mergeCell ref="K1:M1"/>
    <mergeCell ref="N1:O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2017-09-18T06:53:43Z</cp:lastPrinted>
  <dcterms:created xsi:type="dcterms:W3CDTF">2012-02-02T10:48:30Z</dcterms:created>
  <dcterms:modified xsi:type="dcterms:W3CDTF">2017-10-25T09:52:37Z</dcterms:modified>
</cp:coreProperties>
</file>