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ÉPVISELŐ-TESTÜLET\2018. Képviselő-testületi ülések\Költségvetés tervezet 2018\"/>
    </mc:Choice>
  </mc:AlternateContent>
  <bookViews>
    <workbookView xWindow="0" yWindow="0" windowWidth="23040" windowHeight="9060" tabRatio="691" activeTab="2"/>
  </bookViews>
  <sheets>
    <sheet name="2018.évi terv kiadások" sheetId="5" r:id="rId1"/>
    <sheet name="PH-2018.évi kiadások" sheetId="6" r:id="rId2"/>
    <sheet name="Hétszínvirág Óvoda-2018. kiadás" sheetId="8" r:id="rId3"/>
  </sheets>
  <calcPr calcId="162913"/>
</workbook>
</file>

<file path=xl/calcChain.xml><?xml version="1.0" encoding="utf-8"?>
<calcChain xmlns="http://schemas.openxmlformats.org/spreadsheetml/2006/main">
  <c r="D30" i="8" l="1"/>
  <c r="E30" i="8"/>
  <c r="C30" i="8"/>
  <c r="E26" i="8" l="1"/>
  <c r="D26" i="8"/>
  <c r="C26" i="8"/>
  <c r="D16" i="6"/>
  <c r="C16" i="6"/>
  <c r="E11" i="8"/>
  <c r="D11" i="8"/>
  <c r="C11" i="8"/>
  <c r="E16" i="6"/>
  <c r="D51" i="5"/>
  <c r="E59" i="5"/>
  <c r="E62" i="5" s="1"/>
  <c r="D59" i="5"/>
  <c r="D62" i="5" s="1"/>
  <c r="C59" i="5"/>
  <c r="C62" i="5" s="1"/>
  <c r="C51" i="5"/>
  <c r="D45" i="5"/>
  <c r="C45" i="5"/>
  <c r="E38" i="5"/>
  <c r="D38" i="5"/>
  <c r="C38" i="5"/>
  <c r="E33" i="5"/>
  <c r="D33" i="5"/>
  <c r="C33" i="5"/>
  <c r="E29" i="5"/>
  <c r="D29" i="5"/>
  <c r="C29" i="5"/>
  <c r="E12" i="5"/>
  <c r="D12" i="5"/>
  <c r="C12" i="5"/>
  <c r="C32" i="8" l="1"/>
  <c r="D32" i="8"/>
  <c r="E32" i="8"/>
  <c r="D31" i="6"/>
  <c r="C31" i="6"/>
  <c r="C61" i="5"/>
  <c r="C64" i="5" s="1"/>
  <c r="D53" i="5"/>
  <c r="D61" i="5" s="1"/>
  <c r="D64" i="5" s="1"/>
  <c r="E53" i="5"/>
  <c r="E61" i="5" s="1"/>
  <c r="E64" i="5" s="1"/>
  <c r="E31" i="6"/>
</calcChain>
</file>

<file path=xl/sharedStrings.xml><?xml version="1.0" encoding="utf-8"?>
<sst xmlns="http://schemas.openxmlformats.org/spreadsheetml/2006/main" count="124" uniqueCount="85">
  <si>
    <t>Számlaszám</t>
  </si>
  <si>
    <t>Megnevezés</t>
  </si>
  <si>
    <t>Törvény szerinti illetmények, munkabérek</t>
  </si>
  <si>
    <t>Közlekedési költségtérítés</t>
  </si>
  <si>
    <t>Választott tisztségviselők juttatásai</t>
  </si>
  <si>
    <t>Személyi juttatások összesen</t>
  </si>
  <si>
    <t>Munkaadókat terhelő járulékok és szociális hozzájárulási adó</t>
  </si>
  <si>
    <t>Kiküldetések kiadásai</t>
  </si>
  <si>
    <t>Működési célú előzetesen felszámított általános forgalmi adó</t>
  </si>
  <si>
    <t>Dologi kiadások</t>
  </si>
  <si>
    <t>Ellátottak pénzbeli juttatásai</t>
  </si>
  <si>
    <t>Egyéb működési célú kiadások</t>
  </si>
  <si>
    <t>Beruházási célú előzetesen felszámított általános forgalmi adó</t>
  </si>
  <si>
    <t>Felújítási célú előzetesen felszámított általános forgalmi adó</t>
  </si>
  <si>
    <t>Felújítások</t>
  </si>
  <si>
    <t>Költségvetési kiadások</t>
  </si>
  <si>
    <t>Finanszírozási kiadások</t>
  </si>
  <si>
    <t>Normatív jutalmak</t>
  </si>
  <si>
    <t>Béren kívüli juttatások</t>
  </si>
  <si>
    <t>Mindösszesen</t>
  </si>
  <si>
    <r>
      <t xml:space="preserve">Egyéb kommunikációs szolgáltatások - </t>
    </r>
    <r>
      <rPr>
        <b/>
        <i/>
        <sz val="11"/>
        <color theme="1"/>
        <rFont val="Calibri"/>
        <family val="2"/>
        <charset val="238"/>
        <scheme val="minor"/>
      </rPr>
      <t>telefon, internetelőfizetések</t>
    </r>
  </si>
  <si>
    <r>
      <t>Közüzemi díjak -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víz, villany, gázszolgáltatás díjai</t>
    </r>
  </si>
  <si>
    <r>
      <t xml:space="preserve">Karbantartási, kisjavítási szolgáltatások - </t>
    </r>
    <r>
      <rPr>
        <b/>
        <i/>
        <sz val="11"/>
        <color theme="1"/>
        <rFont val="Calibri"/>
        <family val="2"/>
        <charset val="238"/>
        <scheme val="minor"/>
      </rPr>
      <t>külső szolgáltató javítási díja</t>
    </r>
  </si>
  <si>
    <r>
      <t xml:space="preserve">Egyéb kommunikációs szolgáltatások - </t>
    </r>
    <r>
      <rPr>
        <b/>
        <i/>
        <sz val="11"/>
        <color theme="1"/>
        <rFont val="Calibri"/>
        <family val="2"/>
        <charset val="238"/>
        <scheme val="minor"/>
      </rPr>
      <t>telefon, internet használat díja</t>
    </r>
  </si>
  <si>
    <r>
      <t xml:space="preserve">Közüzemi díjak - </t>
    </r>
    <r>
      <rPr>
        <b/>
        <i/>
        <sz val="11"/>
        <color theme="1"/>
        <rFont val="Calibri"/>
        <family val="2"/>
        <charset val="238"/>
        <scheme val="minor"/>
      </rPr>
      <t>víz, villany, gázszolgáltatás díjai</t>
    </r>
  </si>
  <si>
    <t>Általános tartalék</t>
  </si>
  <si>
    <t>teljesítés</t>
  </si>
  <si>
    <r>
      <t xml:space="preserve">Egyéb külső személyi juttatások - </t>
    </r>
    <r>
      <rPr>
        <b/>
        <i/>
        <sz val="11"/>
        <color theme="1"/>
        <rFont val="Calibri"/>
        <family val="2"/>
        <charset val="238"/>
        <scheme val="minor"/>
      </rPr>
      <t>megbízási díjak</t>
    </r>
  </si>
  <si>
    <r>
      <t xml:space="preserve">Vásárolt élelmezés - </t>
    </r>
    <r>
      <rPr>
        <b/>
        <i/>
        <sz val="11"/>
        <color theme="1"/>
        <rFont val="Calibri"/>
        <family val="2"/>
        <charset val="238"/>
        <scheme val="minor"/>
      </rPr>
      <t>Nebuló által kiszámlázott összeg ÁFA-nélkül</t>
    </r>
  </si>
  <si>
    <r>
      <t xml:space="preserve">Szakmai tevékenységet segítő szolgáltatások - </t>
    </r>
    <r>
      <rPr>
        <b/>
        <i/>
        <sz val="11"/>
        <color theme="1"/>
        <rFont val="Calibri"/>
        <family val="2"/>
        <charset val="238"/>
        <scheme val="minor"/>
      </rPr>
      <t>továbbképzések</t>
    </r>
  </si>
  <si>
    <r>
      <t xml:space="preserve">Egyéb külső személyi juttatások -  </t>
    </r>
    <r>
      <rPr>
        <b/>
        <i/>
        <sz val="11"/>
        <color theme="1"/>
        <rFont val="Calibri"/>
        <family val="2"/>
        <charset val="238"/>
        <scheme val="minor"/>
      </rPr>
      <t>megbízási díjak</t>
    </r>
  </si>
  <si>
    <r>
      <t xml:space="preserve">Vásárolt élelmezés - </t>
    </r>
    <r>
      <rPr>
        <b/>
        <i/>
        <sz val="11"/>
        <color theme="1"/>
        <rFont val="Calibri"/>
        <family val="2"/>
        <charset val="238"/>
        <scheme val="minor"/>
      </rPr>
      <t>Nebuló  által kiszámlázott összeg ÁFA-nélkül</t>
    </r>
  </si>
  <si>
    <t>Céljuttatás</t>
  </si>
  <si>
    <t>Jubileumi jutalom</t>
  </si>
  <si>
    <r>
      <t>Kommunikációs szolgáltatásokt -</t>
    </r>
    <r>
      <rPr>
        <b/>
        <i/>
        <sz val="11"/>
        <color theme="1"/>
        <rFont val="Calibri"/>
        <family val="2"/>
        <charset val="238"/>
        <scheme val="minor"/>
      </rPr>
      <t xml:space="preserve"> telefon, internet</t>
    </r>
  </si>
  <si>
    <r>
      <t xml:space="preserve">Szakmai anyagok beszerzése - </t>
    </r>
    <r>
      <rPr>
        <b/>
        <i/>
        <sz val="11"/>
        <color theme="1"/>
        <rFont val="Calibri"/>
        <family val="2"/>
        <charset val="238"/>
        <scheme val="minor"/>
      </rPr>
      <t>közlöny, könyv, kiadványok,játékok</t>
    </r>
  </si>
  <si>
    <t>Jutalom</t>
  </si>
  <si>
    <t>Informatikai szolgáltatások</t>
  </si>
  <si>
    <t>Fizetendő általános forgalmi adó</t>
  </si>
  <si>
    <r>
      <t xml:space="preserve">Immateriális javak beszerzése - </t>
    </r>
    <r>
      <rPr>
        <b/>
        <i/>
        <sz val="11"/>
        <color theme="1"/>
        <rFont val="Calibri"/>
        <family val="2"/>
        <charset val="238"/>
        <scheme val="minor"/>
      </rPr>
      <t>office program</t>
    </r>
  </si>
  <si>
    <t>Államháztartáson belüli megelőlegezések visszafizetése</t>
  </si>
  <si>
    <t>2017.</t>
  </si>
  <si>
    <t>Beruházások</t>
  </si>
  <si>
    <r>
      <t xml:space="preserve">Szakmai tevékenységet segítő szolgáltatások - </t>
    </r>
    <r>
      <rPr>
        <b/>
        <i/>
        <sz val="11"/>
        <color theme="1"/>
        <rFont val="Calibri"/>
        <family val="2"/>
        <charset val="238"/>
        <scheme val="minor"/>
      </rPr>
      <t>munkavédelmi oktatás, jogi tanácsadás, tanfolyamok</t>
    </r>
  </si>
  <si>
    <r>
      <t xml:space="preserve">Egyéb dologi kiadások - </t>
    </r>
    <r>
      <rPr>
        <b/>
        <i/>
        <sz val="11"/>
        <color theme="1"/>
        <rFont val="Calibri"/>
        <family val="2"/>
        <charset val="238"/>
        <scheme val="minor"/>
      </rPr>
      <t xml:space="preserve">vendéglátás, rendezvények költségei </t>
    </r>
  </si>
  <si>
    <r>
      <t xml:space="preserve">Egyéb nem intézményi ellátások - </t>
    </r>
    <r>
      <rPr>
        <b/>
        <i/>
        <sz val="11"/>
        <color theme="1"/>
        <rFont val="Calibri"/>
        <family val="2"/>
        <charset val="238"/>
        <scheme val="minor"/>
      </rPr>
      <t>segélyek önkormányzati hatáskörben</t>
    </r>
  </si>
  <si>
    <t>Müködési célu támogatás államháztartáson kivülre (civil szervezetek, ügyelet)</t>
  </si>
  <si>
    <r>
      <t xml:space="preserve">Szakmai anyagok beszerzése  </t>
    </r>
    <r>
      <rPr>
        <i/>
        <sz val="11"/>
        <color theme="1"/>
        <rFont val="Calibri"/>
        <family val="2"/>
        <charset val="238"/>
        <scheme val="minor"/>
      </rPr>
      <t>-</t>
    </r>
    <r>
      <rPr>
        <b/>
        <i/>
        <sz val="11"/>
        <color theme="1"/>
        <rFont val="Calibri"/>
        <family val="2"/>
        <charset val="238"/>
        <scheme val="minor"/>
      </rPr>
      <t xml:space="preserve"> közlöny, könyv, kiadvány</t>
    </r>
  </si>
  <si>
    <r>
      <t xml:space="preserve">Informatikai szolgáltatások igénybevétele - </t>
    </r>
    <r>
      <rPr>
        <b/>
        <i/>
        <sz val="11"/>
        <color theme="1"/>
        <rFont val="Calibri"/>
        <family val="2"/>
        <charset val="238"/>
        <scheme val="minor"/>
      </rPr>
      <t>rendszerfelügyelet, karbantartás</t>
    </r>
  </si>
  <si>
    <r>
      <rPr>
        <sz val="11"/>
        <color theme="1"/>
        <rFont val="Calibri"/>
        <family val="2"/>
        <charset val="238"/>
        <scheme val="minor"/>
      </rPr>
      <t>Egyéb szolgáltatások-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postaköltség, bank költség, hulladékszállítás, rágcsáló irtás</t>
    </r>
  </si>
  <si>
    <r>
      <t>Központi, irányító szervi támogatások folyósítása -</t>
    </r>
    <r>
      <rPr>
        <b/>
        <i/>
        <sz val="11"/>
        <color theme="1"/>
        <rFont val="Calibri"/>
        <family val="2"/>
        <charset val="238"/>
        <scheme val="minor"/>
      </rPr>
      <t xml:space="preserve"> Óvoda, PH finanszírozás</t>
    </r>
  </si>
  <si>
    <r>
      <t>Szakmai anyagok beszerzése -</t>
    </r>
    <r>
      <rPr>
        <b/>
        <i/>
        <sz val="11"/>
        <color theme="1"/>
        <rFont val="Calibri"/>
        <family val="2"/>
        <charset val="238"/>
        <scheme val="minor"/>
      </rPr>
      <t>könyv, közlöny, kiadvány</t>
    </r>
  </si>
  <si>
    <r>
      <t xml:space="preserve">Üzemeltetési anyagok beszerzése - </t>
    </r>
    <r>
      <rPr>
        <b/>
        <i/>
        <sz val="11"/>
        <color theme="1"/>
        <rFont val="Calibri"/>
        <family val="2"/>
        <charset val="238"/>
        <scheme val="minor"/>
      </rPr>
      <t>tisztítószer, irodaszer</t>
    </r>
  </si>
  <si>
    <r>
      <t>Informatikai szolgáltatások igénybevétele -</t>
    </r>
    <r>
      <rPr>
        <b/>
        <i/>
        <sz val="11"/>
        <color theme="1"/>
        <rFont val="Calibri"/>
        <family val="2"/>
        <charset val="238"/>
        <scheme val="minor"/>
      </rPr>
      <t>rendszerfelügyelet, karbantartás</t>
    </r>
  </si>
  <si>
    <r>
      <t xml:space="preserve">Közüzemi díjak - </t>
    </r>
    <r>
      <rPr>
        <b/>
        <i/>
        <sz val="11"/>
        <color theme="1"/>
        <rFont val="Calibri"/>
        <family val="2"/>
        <charset val="238"/>
        <scheme val="minor"/>
      </rPr>
      <t>víz, villany, gázszolgáltatás díja</t>
    </r>
  </si>
  <si>
    <r>
      <t xml:space="preserve">Szakmai tevékenységet segítő szolgáltatás - </t>
    </r>
    <r>
      <rPr>
        <b/>
        <i/>
        <sz val="11"/>
        <color theme="1"/>
        <rFont val="Calibri"/>
        <family val="2"/>
        <charset val="238"/>
        <scheme val="minor"/>
      </rPr>
      <t>továbbképzés</t>
    </r>
  </si>
  <si>
    <r>
      <t>Egyéb szolgáltatások -</t>
    </r>
    <r>
      <rPr>
        <b/>
        <i/>
        <sz val="11"/>
        <color theme="1"/>
        <rFont val="Calibri"/>
        <family val="2"/>
        <charset val="238"/>
        <scheme val="minor"/>
      </rPr>
      <t xml:space="preserve"> postaköltség, bank költség</t>
    </r>
  </si>
  <si>
    <t>Szárligeti Polgármesteri Hivatal                                         Kiadások Ft-ban</t>
  </si>
  <si>
    <t>Szárligeti Hétszínvirág Óvoda                                               Kiadások Ft-ban</t>
  </si>
  <si>
    <t>Szárliget Község Önkormányzata                                                  Kiadások Ft-ban</t>
  </si>
  <si>
    <r>
      <t xml:space="preserve">Béren kívüli juttatások </t>
    </r>
    <r>
      <rPr>
        <b/>
        <i/>
        <sz val="11"/>
        <color theme="1"/>
        <rFont val="Calibri"/>
        <family val="2"/>
        <charset val="238"/>
        <scheme val="minor"/>
      </rPr>
      <t>(cafeteria)</t>
    </r>
  </si>
  <si>
    <r>
      <t>Dologi kiadások(</t>
    </r>
    <r>
      <rPr>
        <b/>
        <i/>
        <sz val="11"/>
        <color theme="1"/>
        <rFont val="Calibri"/>
        <family val="2"/>
        <charset val="238"/>
        <scheme val="minor"/>
      </rPr>
      <t>postaktsg.,telefondíj,közüzemi, továbbképzés,irodaszer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</si>
  <si>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 xml:space="preserve">Egyéb költségtérítés - </t>
    </r>
    <r>
      <rPr>
        <b/>
        <i/>
        <sz val="11"/>
        <rFont val="Calibri"/>
        <family val="2"/>
        <charset val="238"/>
        <scheme val="minor"/>
      </rPr>
      <t>munkavéd.eszk.</t>
    </r>
  </si>
  <si>
    <r>
      <t>Ingatlanok beszerzése, létesítése -</t>
    </r>
    <r>
      <rPr>
        <b/>
        <i/>
        <sz val="11"/>
        <color theme="1"/>
        <rFont val="Calibri"/>
        <family val="2"/>
        <charset val="238"/>
        <scheme val="minor"/>
      </rPr>
      <t>Telkek közművesítéssel kapcs. kiadás</t>
    </r>
  </si>
  <si>
    <t>Ruházati kölltségtérítés</t>
  </si>
  <si>
    <t>Foglalkozt. Egyéb személyi jutt.</t>
  </si>
  <si>
    <t>Egyéb dologi kiadások</t>
  </si>
  <si>
    <r>
      <t>Ingatlan felújítás -</t>
    </r>
    <r>
      <rPr>
        <b/>
        <i/>
        <sz val="11"/>
        <color theme="1"/>
        <rFont val="Calibri"/>
        <family val="2"/>
        <charset val="238"/>
        <scheme val="minor"/>
      </rPr>
      <t xml:space="preserve"> iskola, óvoda</t>
    </r>
  </si>
  <si>
    <t>Csapadékvíz-elvezető árkok felújítása - pályázat</t>
  </si>
  <si>
    <r>
      <t xml:space="preserve">Informatikai eszközök beszerzése - </t>
    </r>
    <r>
      <rPr>
        <b/>
        <i/>
        <sz val="11"/>
        <color theme="1"/>
        <rFont val="Calibri"/>
        <family val="2"/>
        <charset val="238"/>
        <scheme val="minor"/>
      </rPr>
      <t>ASP pályázat számítógépek</t>
    </r>
  </si>
  <si>
    <r>
      <t xml:space="preserve">Helyi önkormányzatok előző évi elszámolás kiadásai - </t>
    </r>
    <r>
      <rPr>
        <b/>
        <i/>
        <sz val="11"/>
        <color theme="1"/>
        <rFont val="Calibri"/>
        <family val="2"/>
        <charset val="238"/>
        <scheme val="minor"/>
      </rPr>
      <t>normatíva visszafizetés</t>
    </r>
  </si>
  <si>
    <t>Előzetesen felszámított áfa</t>
  </si>
  <si>
    <r>
      <t>Egyéb tárgyi eszköz beszerzés -</t>
    </r>
    <r>
      <rPr>
        <b/>
        <i/>
        <sz val="11"/>
        <color theme="1"/>
        <rFont val="Calibri"/>
        <family val="2"/>
        <charset val="238"/>
        <scheme val="minor"/>
      </rPr>
      <t xml:space="preserve"> 30 db ágy-fektető</t>
    </r>
  </si>
  <si>
    <r>
      <t>Egyéb tárgyi eszközök beszerzése -</t>
    </r>
    <r>
      <rPr>
        <b/>
        <i/>
        <sz val="11"/>
        <color theme="1"/>
        <rFont val="Calibri"/>
        <family val="2"/>
        <charset val="238"/>
        <scheme val="minor"/>
      </rPr>
      <t xml:space="preserve"> árokásó kanál,betonkeverő, fűnyíró</t>
    </r>
  </si>
  <si>
    <t>3.sz. melléklet</t>
  </si>
  <si>
    <t>3/a. melléklet</t>
  </si>
  <si>
    <t>3/b. melléklet</t>
  </si>
  <si>
    <t>előirányzat</t>
  </si>
  <si>
    <t>terv</t>
  </si>
  <si>
    <t>2018.</t>
  </si>
  <si>
    <r>
      <t>Üzemeltetési anyagok beszerzése -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tisztítószer, irodaszer, üzemanyag,tüzelő</t>
    </r>
  </si>
  <si>
    <t xml:space="preserve">Szennyvízhálózat felújitási munkák- átemelő </t>
  </si>
  <si>
    <r>
      <t xml:space="preserve">Egyéb szolgáltatások - </t>
    </r>
    <r>
      <rPr>
        <b/>
        <i/>
        <sz val="11"/>
        <color theme="1"/>
        <rFont val="Calibri"/>
        <family val="2"/>
        <charset val="238"/>
        <scheme val="minor"/>
      </rPr>
      <t>postaköltség, bank költség, rágcsálóírtás</t>
    </r>
  </si>
  <si>
    <t xml:space="preserve">2018. évi költségvetés </t>
  </si>
  <si>
    <t>2018. évi költségvetés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</si>
</sst>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16" fontId="1" fillId="0" borderId="1" xfId="0" applyNumberFormat="1" applyFont="1" applyBorder="1"/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1" xfId="0" applyFill="1" applyBorder="1"/>
    <xf numFmtId="0" fontId="1" fillId="0" borderId="0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9" fontId="0" fillId="0" borderId="0" xfId="0" applyNumberFormat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3" fontId="1" fillId="0" borderId="1" xfId="0" applyNumberFormat="1" applyFont="1" applyBorder="1"/>
    <xf numFmtId="3" fontId="0" fillId="0" borderId="1" xfId="0" applyNumberFormat="1" applyFont="1" applyBorder="1"/>
    <xf numFmtId="3" fontId="0" fillId="0" borderId="0" xfId="0" applyNumberFormat="1"/>
    <xf numFmtId="3" fontId="1" fillId="0" borderId="0" xfId="0" applyNumberFormat="1" applyFont="1" applyFill="1" applyBorder="1"/>
    <xf numFmtId="3" fontId="0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6" fillId="0" borderId="1" xfId="0" applyFont="1" applyBorder="1"/>
    <xf numFmtId="0" fontId="0" fillId="0" borderId="0" xfId="0" applyBorder="1"/>
    <xf numFmtId="9" fontId="1" fillId="0" borderId="5" xfId="0" applyNumberFormat="1" applyFont="1" applyFill="1" applyBorder="1"/>
    <xf numFmtId="3" fontId="1" fillId="2" borderId="1" xfId="0" applyNumberFormat="1" applyFont="1" applyFill="1" applyBorder="1"/>
    <xf numFmtId="16" fontId="6" fillId="0" borderId="1" xfId="0" applyNumberFormat="1" applyFont="1" applyBorder="1"/>
    <xf numFmtId="3" fontId="6" fillId="0" borderId="1" xfId="0" applyNumberFormat="1" applyFont="1" applyBorder="1"/>
    <xf numFmtId="9" fontId="7" fillId="0" borderId="0" xfId="0" applyNumberFormat="1" applyFont="1"/>
    <xf numFmtId="0" fontId="7" fillId="0" borderId="0" xfId="0" applyFont="1" applyBorder="1"/>
    <xf numFmtId="0" fontId="7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Fill="1" applyBorder="1"/>
    <xf numFmtId="3" fontId="8" fillId="0" borderId="1" xfId="0" applyNumberFormat="1" applyFont="1" applyBorder="1"/>
    <xf numFmtId="3" fontId="9" fillId="0" borderId="1" xfId="0" applyNumberFormat="1" applyFont="1" applyBorder="1"/>
    <xf numFmtId="3" fontId="10" fillId="0" borderId="1" xfId="0" applyNumberFormat="1" applyFont="1" applyBorder="1"/>
    <xf numFmtId="0" fontId="0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/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0" xfId="0" applyFont="1"/>
    <xf numFmtId="0" fontId="0" fillId="0" borderId="1" xfId="0" applyBorder="1" applyAlignment="1">
      <alignment wrapText="1"/>
    </xf>
    <xf numFmtId="0" fontId="0" fillId="0" borderId="1" xfId="0" applyFont="1" applyFill="1" applyBorder="1" applyAlignment="1"/>
    <xf numFmtId="0" fontId="0" fillId="0" borderId="4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3" fontId="0" fillId="0" borderId="1" xfId="0" applyNumberFormat="1" applyFont="1" applyFill="1" applyBorder="1"/>
    <xf numFmtId="9" fontId="0" fillId="0" borderId="0" xfId="0" applyNumberFormat="1" applyFill="1"/>
    <xf numFmtId="3" fontId="1" fillId="0" borderId="1" xfId="0" applyNumberFormat="1" applyFont="1" applyFill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workbookViewId="0">
      <selection sqref="A1:D1"/>
    </sheetView>
  </sheetViews>
  <sheetFormatPr defaultRowHeight="14.4" x14ac:dyDescent="0.3"/>
  <cols>
    <col min="1" max="1" width="11.5546875" bestFit="1" customWidth="1"/>
    <col min="2" max="2" width="73.109375" customWidth="1"/>
    <col min="3" max="3" width="14.109375" bestFit="1" customWidth="1"/>
    <col min="4" max="4" width="16.44140625" customWidth="1"/>
    <col min="5" max="5" width="15.44140625" customWidth="1"/>
    <col min="6" max="10" width="9.109375" customWidth="1"/>
  </cols>
  <sheetData>
    <row r="1" spans="1:6" ht="25.8" x14ac:dyDescent="0.5">
      <c r="A1" s="61" t="s">
        <v>83</v>
      </c>
      <c r="B1" s="62"/>
      <c r="C1" s="62"/>
      <c r="D1" s="62"/>
      <c r="E1" s="52" t="s">
        <v>74</v>
      </c>
    </row>
    <row r="2" spans="1:6" ht="23.4" x14ac:dyDescent="0.45">
      <c r="A2" s="58" t="s">
        <v>59</v>
      </c>
      <c r="B2" s="59"/>
      <c r="C2" s="59"/>
      <c r="D2" s="59"/>
      <c r="E2" s="60"/>
    </row>
    <row r="3" spans="1:6" ht="17.399999999999999" x14ac:dyDescent="0.35">
      <c r="A3" s="28"/>
      <c r="B3" s="3"/>
      <c r="C3" s="43" t="s">
        <v>41</v>
      </c>
      <c r="D3" s="43" t="s">
        <v>41</v>
      </c>
      <c r="E3" s="43" t="s">
        <v>79</v>
      </c>
    </row>
    <row r="4" spans="1:6" x14ac:dyDescent="0.3">
      <c r="A4" s="11" t="s">
        <v>0</v>
      </c>
      <c r="B4" s="11" t="s">
        <v>1</v>
      </c>
      <c r="C4" s="44" t="s">
        <v>77</v>
      </c>
      <c r="D4" s="44" t="s">
        <v>26</v>
      </c>
      <c r="E4" s="44" t="s">
        <v>78</v>
      </c>
    </row>
    <row r="5" spans="1:6" s="2" customFormat="1" x14ac:dyDescent="0.3">
      <c r="A5" s="11"/>
      <c r="B5" s="26"/>
      <c r="C5" s="11"/>
      <c r="D5" s="11"/>
      <c r="E5" s="11"/>
    </row>
    <row r="6" spans="1:6" x14ac:dyDescent="0.3">
      <c r="A6" s="16">
        <v>1101</v>
      </c>
      <c r="B6" s="3" t="s">
        <v>2</v>
      </c>
      <c r="C6" s="20">
        <v>17729992</v>
      </c>
      <c r="D6" s="20">
        <v>16688270</v>
      </c>
      <c r="E6" s="20">
        <v>10490193</v>
      </c>
    </row>
    <row r="7" spans="1:6" s="2" customFormat="1" x14ac:dyDescent="0.3">
      <c r="A7" s="19">
        <v>1102</v>
      </c>
      <c r="B7" s="3" t="s">
        <v>36</v>
      </c>
      <c r="C7" s="20">
        <v>950505</v>
      </c>
      <c r="D7" s="20">
        <v>690725</v>
      </c>
      <c r="E7" s="20">
        <v>832555</v>
      </c>
    </row>
    <row r="8" spans="1:6" x14ac:dyDescent="0.3">
      <c r="A8" s="16">
        <v>1107</v>
      </c>
      <c r="B8" s="3" t="s">
        <v>60</v>
      </c>
      <c r="C8" s="20">
        <v>800000</v>
      </c>
      <c r="D8" s="20">
        <v>596000</v>
      </c>
      <c r="E8" s="20">
        <v>447027</v>
      </c>
    </row>
    <row r="9" spans="1:6" x14ac:dyDescent="0.3">
      <c r="A9" s="16">
        <v>1109</v>
      </c>
      <c r="B9" s="3" t="s">
        <v>3</v>
      </c>
      <c r="C9" s="20">
        <v>500000</v>
      </c>
      <c r="D9" s="20">
        <v>431327</v>
      </c>
      <c r="E9" s="20">
        <v>500000</v>
      </c>
    </row>
    <row r="10" spans="1:6" x14ac:dyDescent="0.3">
      <c r="A10" s="16">
        <v>121</v>
      </c>
      <c r="B10" s="3" t="s">
        <v>4</v>
      </c>
      <c r="C10" s="20">
        <v>17222264</v>
      </c>
      <c r="D10" s="20">
        <v>17169105</v>
      </c>
      <c r="E10" s="20">
        <v>17831273</v>
      </c>
    </row>
    <row r="11" spans="1:6" x14ac:dyDescent="0.3">
      <c r="A11" s="16">
        <v>123</v>
      </c>
      <c r="B11" s="3" t="s">
        <v>27</v>
      </c>
      <c r="C11" s="20">
        <v>3367600</v>
      </c>
      <c r="D11" s="20">
        <v>3160191</v>
      </c>
      <c r="E11" s="20">
        <v>3367600</v>
      </c>
    </row>
    <row r="12" spans="1:6" x14ac:dyDescent="0.3">
      <c r="A12" s="5">
        <v>1</v>
      </c>
      <c r="B12" s="6" t="s">
        <v>5</v>
      </c>
      <c r="C12" s="31">
        <f>SUM(C6:C11)</f>
        <v>40570361</v>
      </c>
      <c r="D12" s="31">
        <f>SUM(D6:D11)</f>
        <v>38735618</v>
      </c>
      <c r="E12" s="31">
        <f>SUM(E6:E11)</f>
        <v>33468648</v>
      </c>
      <c r="F12" s="18"/>
    </row>
    <row r="13" spans="1:6" s="2" customFormat="1" x14ac:dyDescent="0.3">
      <c r="A13" s="5"/>
      <c r="B13" s="6"/>
      <c r="C13" s="21"/>
      <c r="D13" s="21"/>
      <c r="E13" s="21"/>
    </row>
    <row r="14" spans="1:6" x14ac:dyDescent="0.3">
      <c r="A14" s="5">
        <v>2</v>
      </c>
      <c r="B14" s="6" t="s">
        <v>6</v>
      </c>
      <c r="C14" s="31">
        <v>8263099</v>
      </c>
      <c r="D14" s="31">
        <v>7570883</v>
      </c>
      <c r="E14" s="31">
        <v>6485510</v>
      </c>
      <c r="F14" s="18"/>
    </row>
    <row r="15" spans="1:6" s="2" customFormat="1" x14ac:dyDescent="0.3">
      <c r="A15" s="5"/>
      <c r="B15" s="6"/>
      <c r="C15" s="21"/>
      <c r="D15" s="21"/>
      <c r="E15" s="21"/>
    </row>
    <row r="16" spans="1:6" x14ac:dyDescent="0.3">
      <c r="A16" s="7">
        <v>311</v>
      </c>
      <c r="B16" s="8" t="s">
        <v>47</v>
      </c>
      <c r="C16" s="22">
        <v>178000</v>
      </c>
      <c r="D16" s="22">
        <v>177706</v>
      </c>
      <c r="E16" s="22">
        <v>180000</v>
      </c>
    </row>
    <row r="17" spans="1:6" x14ac:dyDescent="0.3">
      <c r="A17" s="7">
        <v>312</v>
      </c>
      <c r="B17" s="8" t="s">
        <v>80</v>
      </c>
      <c r="C17" s="22">
        <v>8356000</v>
      </c>
      <c r="D17" s="22">
        <v>8355630</v>
      </c>
      <c r="E17" s="22">
        <v>6000000</v>
      </c>
    </row>
    <row r="18" spans="1:6" x14ac:dyDescent="0.3">
      <c r="A18" s="7">
        <v>321</v>
      </c>
      <c r="B18" s="8" t="s">
        <v>48</v>
      </c>
      <c r="C18" s="22">
        <v>2181024</v>
      </c>
      <c r="D18" s="22">
        <v>1159088</v>
      </c>
      <c r="E18" s="22">
        <v>3900000</v>
      </c>
    </row>
    <row r="19" spans="1:6" x14ac:dyDescent="0.3">
      <c r="A19" s="7">
        <v>322</v>
      </c>
      <c r="B19" s="8" t="s">
        <v>20</v>
      </c>
      <c r="C19" s="22">
        <v>1580000</v>
      </c>
      <c r="D19" s="22">
        <v>1397641</v>
      </c>
      <c r="E19" s="22">
        <v>1400000</v>
      </c>
    </row>
    <row r="20" spans="1:6" x14ac:dyDescent="0.3">
      <c r="A20" s="7">
        <v>331</v>
      </c>
      <c r="B20" s="8" t="s">
        <v>21</v>
      </c>
      <c r="C20" s="22">
        <v>5800000</v>
      </c>
      <c r="D20" s="22">
        <v>5566148</v>
      </c>
      <c r="E20" s="22">
        <v>5600000</v>
      </c>
    </row>
    <row r="21" spans="1:6" x14ac:dyDescent="0.3">
      <c r="A21" s="7">
        <v>332</v>
      </c>
      <c r="B21" s="3" t="s">
        <v>31</v>
      </c>
      <c r="C21" s="22">
        <v>17400000</v>
      </c>
      <c r="D21" s="22">
        <v>17359154</v>
      </c>
      <c r="E21" s="22">
        <v>17500000</v>
      </c>
    </row>
    <row r="22" spans="1:6" x14ac:dyDescent="0.3">
      <c r="A22" s="7">
        <v>334</v>
      </c>
      <c r="B22" s="8" t="s">
        <v>22</v>
      </c>
      <c r="C22" s="22">
        <v>1100000</v>
      </c>
      <c r="D22" s="22">
        <v>1097582</v>
      </c>
      <c r="E22" s="22">
        <v>1100000</v>
      </c>
    </row>
    <row r="23" spans="1:6" ht="28.8" x14ac:dyDescent="0.3">
      <c r="A23" s="7">
        <v>336</v>
      </c>
      <c r="B23" s="42" t="s">
        <v>43</v>
      </c>
      <c r="C23" s="22">
        <v>3650000</v>
      </c>
      <c r="D23" s="22">
        <v>3646576</v>
      </c>
      <c r="E23" s="22">
        <v>2000000</v>
      </c>
    </row>
    <row r="24" spans="1:6" x14ac:dyDescent="0.3">
      <c r="A24" s="7">
        <v>337</v>
      </c>
      <c r="B24" s="17" t="s">
        <v>49</v>
      </c>
      <c r="C24" s="22">
        <v>4555000</v>
      </c>
      <c r="D24" s="22">
        <v>4554095</v>
      </c>
      <c r="E24" s="22">
        <v>4500000</v>
      </c>
    </row>
    <row r="25" spans="1:6" x14ac:dyDescent="0.3">
      <c r="A25" s="7">
        <v>341</v>
      </c>
      <c r="B25" s="8" t="s">
        <v>7</v>
      </c>
      <c r="C25" s="22">
        <v>100000</v>
      </c>
      <c r="D25" s="22">
        <v>0</v>
      </c>
      <c r="E25" s="22">
        <v>0</v>
      </c>
    </row>
    <row r="26" spans="1:6" x14ac:dyDescent="0.3">
      <c r="A26" s="7">
        <v>351</v>
      </c>
      <c r="B26" s="8" t="s">
        <v>8</v>
      </c>
      <c r="C26" s="22">
        <v>11976039</v>
      </c>
      <c r="D26" s="22">
        <v>11270184</v>
      </c>
      <c r="E26" s="22">
        <v>11270184</v>
      </c>
    </row>
    <row r="27" spans="1:6" s="2" customFormat="1" x14ac:dyDescent="0.3">
      <c r="A27" s="7">
        <v>352</v>
      </c>
      <c r="B27" s="3" t="s">
        <v>38</v>
      </c>
      <c r="C27" s="22">
        <v>3109000</v>
      </c>
      <c r="D27" s="22">
        <v>3109000</v>
      </c>
      <c r="E27" s="22">
        <v>1000000</v>
      </c>
    </row>
    <row r="28" spans="1:6" x14ac:dyDescent="0.3">
      <c r="A28" s="7">
        <v>355</v>
      </c>
      <c r="B28" s="3" t="s">
        <v>44</v>
      </c>
      <c r="C28" s="22">
        <v>5136714</v>
      </c>
      <c r="D28" s="22">
        <v>5051872</v>
      </c>
      <c r="E28" s="22">
        <v>5000000</v>
      </c>
    </row>
    <row r="29" spans="1:6" x14ac:dyDescent="0.3">
      <c r="A29" s="5">
        <v>3</v>
      </c>
      <c r="B29" s="6" t="s">
        <v>9</v>
      </c>
      <c r="C29" s="31">
        <f>SUM(C16:C28)</f>
        <v>65121777</v>
      </c>
      <c r="D29" s="31">
        <f>SUM(D16:D28)</f>
        <v>62744676</v>
      </c>
      <c r="E29" s="31">
        <f>SUM(E16:E28)</f>
        <v>59450184</v>
      </c>
      <c r="F29" s="18"/>
    </row>
    <row r="30" spans="1:6" s="2" customFormat="1" x14ac:dyDescent="0.3">
      <c r="A30" s="5"/>
      <c r="B30" s="6"/>
      <c r="C30" s="21"/>
      <c r="D30" s="21"/>
      <c r="E30" s="21"/>
      <c r="F30" s="18"/>
    </row>
    <row r="31" spans="1:6" s="2" customFormat="1" x14ac:dyDescent="0.3">
      <c r="A31" s="5"/>
      <c r="B31" s="6"/>
      <c r="C31" s="21"/>
      <c r="D31" s="21"/>
      <c r="E31" s="21"/>
      <c r="F31" s="18"/>
    </row>
    <row r="32" spans="1:6" x14ac:dyDescent="0.3">
      <c r="A32" s="7">
        <v>48</v>
      </c>
      <c r="B32" s="3" t="s">
        <v>45</v>
      </c>
      <c r="C32" s="22">
        <v>14912000</v>
      </c>
      <c r="D32" s="22">
        <v>12697500</v>
      </c>
      <c r="E32" s="22">
        <v>14806000</v>
      </c>
    </row>
    <row r="33" spans="1:7" x14ac:dyDescent="0.3">
      <c r="A33" s="5">
        <v>4</v>
      </c>
      <c r="B33" s="6" t="s">
        <v>10</v>
      </c>
      <c r="C33" s="31">
        <f>SUM(C32:C32)</f>
        <v>14912000</v>
      </c>
      <c r="D33" s="31">
        <f>SUM(D32:D32)</f>
        <v>12697500</v>
      </c>
      <c r="E33" s="31">
        <f>SUM(E32:E32)</f>
        <v>14806000</v>
      </c>
      <c r="F33" s="18"/>
    </row>
    <row r="34" spans="1:7" s="2" customFormat="1" x14ac:dyDescent="0.3">
      <c r="A34" s="5"/>
      <c r="B34" s="6"/>
      <c r="C34" s="21"/>
      <c r="D34" s="21"/>
      <c r="E34" s="21"/>
    </row>
    <row r="35" spans="1:7" x14ac:dyDescent="0.3">
      <c r="A35" s="7">
        <v>502</v>
      </c>
      <c r="B35" s="3" t="s">
        <v>70</v>
      </c>
      <c r="C35" s="22">
        <v>1729575</v>
      </c>
      <c r="D35" s="22">
        <v>1729575</v>
      </c>
      <c r="E35" s="22">
        <v>0</v>
      </c>
    </row>
    <row r="36" spans="1:7" x14ac:dyDescent="0.3">
      <c r="A36" s="7">
        <v>512</v>
      </c>
      <c r="B36" s="3" t="s">
        <v>46</v>
      </c>
      <c r="C36" s="22">
        <v>9000000</v>
      </c>
      <c r="D36" s="22">
        <v>8616262</v>
      </c>
      <c r="E36" s="22">
        <v>9000000</v>
      </c>
    </row>
    <row r="37" spans="1:7" x14ac:dyDescent="0.3">
      <c r="A37" s="7">
        <v>513</v>
      </c>
      <c r="B37" s="8" t="s">
        <v>25</v>
      </c>
      <c r="C37" s="22">
        <v>0</v>
      </c>
      <c r="D37" s="22">
        <v>0</v>
      </c>
      <c r="E37" s="22">
        <v>6000000</v>
      </c>
    </row>
    <row r="38" spans="1:7" x14ac:dyDescent="0.3">
      <c r="A38" s="5">
        <v>5</v>
      </c>
      <c r="B38" s="6" t="s">
        <v>11</v>
      </c>
      <c r="C38" s="31">
        <f>SUM(C35:C37)</f>
        <v>10729575</v>
      </c>
      <c r="D38" s="31">
        <f>SUM(D35:D37)</f>
        <v>10345837</v>
      </c>
      <c r="E38" s="31">
        <f>SUM(E35:E37)</f>
        <v>15000000</v>
      </c>
    </row>
    <row r="39" spans="1:7" s="2" customFormat="1" x14ac:dyDescent="0.3">
      <c r="A39" s="5"/>
      <c r="B39" s="6"/>
      <c r="C39" s="21"/>
      <c r="D39" s="21"/>
      <c r="E39" s="21"/>
    </row>
    <row r="40" spans="1:7" s="2" customFormat="1" x14ac:dyDescent="0.3">
      <c r="A40" s="7">
        <v>61</v>
      </c>
      <c r="B40" s="3" t="s">
        <v>39</v>
      </c>
      <c r="C40" s="22">
        <v>0</v>
      </c>
      <c r="D40" s="22">
        <v>0</v>
      </c>
      <c r="E40" s="21">
        <v>0</v>
      </c>
    </row>
    <row r="41" spans="1:7" x14ac:dyDescent="0.3">
      <c r="A41" s="7">
        <v>62</v>
      </c>
      <c r="B41" s="3" t="s">
        <v>63</v>
      </c>
      <c r="C41" s="22">
        <v>21986653</v>
      </c>
      <c r="D41" s="22">
        <v>21986653</v>
      </c>
      <c r="E41" s="22">
        <v>6949212</v>
      </c>
    </row>
    <row r="42" spans="1:7" s="2" customFormat="1" x14ac:dyDescent="0.3">
      <c r="A42" s="7">
        <v>63</v>
      </c>
      <c r="B42" s="3" t="s">
        <v>69</v>
      </c>
      <c r="C42" s="22">
        <v>2832740</v>
      </c>
      <c r="D42" s="22">
        <v>2832740</v>
      </c>
      <c r="E42" s="22">
        <v>0</v>
      </c>
    </row>
    <row r="43" spans="1:7" x14ac:dyDescent="0.3">
      <c r="A43" s="7">
        <v>64</v>
      </c>
      <c r="B43" s="3" t="s">
        <v>73</v>
      </c>
      <c r="C43" s="22">
        <v>1704297</v>
      </c>
      <c r="D43" s="22">
        <v>1704297</v>
      </c>
      <c r="E43" s="22">
        <v>0</v>
      </c>
    </row>
    <row r="44" spans="1:7" x14ac:dyDescent="0.3">
      <c r="A44" s="7">
        <v>67</v>
      </c>
      <c r="B44" s="8" t="s">
        <v>12</v>
      </c>
      <c r="C44" s="22">
        <v>1800825</v>
      </c>
      <c r="D44" s="22">
        <v>1800825</v>
      </c>
      <c r="E44" s="22">
        <v>1876287</v>
      </c>
    </row>
    <row r="45" spans="1:7" x14ac:dyDescent="0.3">
      <c r="A45" s="5">
        <v>6</v>
      </c>
      <c r="B45" s="6" t="s">
        <v>42</v>
      </c>
      <c r="C45" s="31">
        <f>SUM(C40:C44)</f>
        <v>28324515</v>
      </c>
      <c r="D45" s="31">
        <f>SUM(D40:D44)</f>
        <v>28324515</v>
      </c>
      <c r="E45" s="31">
        <v>8825499</v>
      </c>
      <c r="F45" s="18"/>
    </row>
    <row r="46" spans="1:7" s="2" customFormat="1" x14ac:dyDescent="0.3">
      <c r="A46" s="5"/>
      <c r="B46" s="6"/>
      <c r="C46" s="21"/>
      <c r="D46" s="21"/>
      <c r="E46" s="21"/>
    </row>
    <row r="47" spans="1:7" x14ac:dyDescent="0.3">
      <c r="A47" s="7">
        <v>71</v>
      </c>
      <c r="B47" s="3" t="s">
        <v>67</v>
      </c>
      <c r="C47" s="22">
        <v>8742189</v>
      </c>
      <c r="D47" s="22">
        <v>8742189</v>
      </c>
      <c r="E47" s="22">
        <v>2531360</v>
      </c>
      <c r="G47" s="29"/>
    </row>
    <row r="48" spans="1:7" s="2" customFormat="1" x14ac:dyDescent="0.3">
      <c r="A48" s="7"/>
      <c r="B48" s="3" t="s">
        <v>81</v>
      </c>
      <c r="C48" s="22">
        <v>0</v>
      </c>
      <c r="D48" s="22">
        <v>0</v>
      </c>
      <c r="E48" s="22">
        <v>3123420</v>
      </c>
      <c r="G48" s="29"/>
    </row>
    <row r="49" spans="1:7" s="2" customFormat="1" x14ac:dyDescent="0.3">
      <c r="A49" s="7"/>
      <c r="B49" s="3" t="s">
        <v>68</v>
      </c>
      <c r="C49" s="22">
        <v>0</v>
      </c>
      <c r="D49" s="22">
        <v>0</v>
      </c>
      <c r="E49" s="22">
        <v>63000000</v>
      </c>
      <c r="G49" s="29"/>
    </row>
    <row r="50" spans="1:7" x14ac:dyDescent="0.3">
      <c r="A50" s="7">
        <v>74</v>
      </c>
      <c r="B50" s="8" t="s">
        <v>13</v>
      </c>
      <c r="C50" s="22">
        <v>1995926</v>
      </c>
      <c r="D50" s="22">
        <v>1995926</v>
      </c>
      <c r="E50" s="22">
        <v>683466</v>
      </c>
      <c r="G50" s="29"/>
    </row>
    <row r="51" spans="1:7" x14ac:dyDescent="0.3">
      <c r="A51" s="5">
        <v>7</v>
      </c>
      <c r="B51" s="6" t="s">
        <v>14</v>
      </c>
      <c r="C51" s="31">
        <f>SUM(C47:C50)</f>
        <v>10738115</v>
      </c>
      <c r="D51" s="31">
        <f>SUM(D47:D50)</f>
        <v>10738115</v>
      </c>
      <c r="E51" s="31">
        <v>69338246</v>
      </c>
      <c r="F51" s="30"/>
      <c r="G51" s="29"/>
    </row>
    <row r="52" spans="1:7" s="2" customFormat="1" x14ac:dyDescent="0.3">
      <c r="A52" s="5"/>
      <c r="B52" s="6"/>
      <c r="C52" s="21"/>
      <c r="D52" s="39"/>
      <c r="E52" s="21"/>
      <c r="G52" s="29"/>
    </row>
    <row r="53" spans="1:7" s="36" customFormat="1" ht="17.399999999999999" x14ac:dyDescent="0.35">
      <c r="A53" s="32"/>
      <c r="B53" s="28" t="s">
        <v>15</v>
      </c>
      <c r="C53" s="33">
        <v>178659442</v>
      </c>
      <c r="D53" s="40">
        <f>D12+D14+D29+D33+D38+D45+D51</f>
        <v>171157144</v>
      </c>
      <c r="E53" s="33">
        <f>E12+E14+E29+E33+E38+E45+E51</f>
        <v>207374087</v>
      </c>
      <c r="F53" s="34"/>
      <c r="G53" s="35"/>
    </row>
    <row r="54" spans="1:7" s="2" customFormat="1" x14ac:dyDescent="0.3">
      <c r="A54" s="1"/>
      <c r="B54" s="6"/>
      <c r="C54" s="21"/>
      <c r="D54" s="39"/>
      <c r="E54" s="21"/>
      <c r="F54" s="18"/>
    </row>
    <row r="55" spans="1:7" s="2" customFormat="1" x14ac:dyDescent="0.3">
      <c r="A55" s="25">
        <v>914</v>
      </c>
      <c r="B55" s="8" t="s">
        <v>40</v>
      </c>
      <c r="C55" s="22">
        <v>5479848</v>
      </c>
      <c r="D55" s="41">
        <v>5479848</v>
      </c>
      <c r="E55" s="22">
        <v>5828759</v>
      </c>
    </row>
    <row r="56" spans="1:7" s="2" customFormat="1" x14ac:dyDescent="0.3">
      <c r="A56" s="25"/>
      <c r="B56" s="8"/>
      <c r="C56" s="22"/>
      <c r="D56" s="41"/>
      <c r="E56" s="22"/>
    </row>
    <row r="57" spans="1:7" x14ac:dyDescent="0.3">
      <c r="A57" s="7">
        <v>915</v>
      </c>
      <c r="B57" s="12" t="s">
        <v>50</v>
      </c>
      <c r="C57" s="21">
        <v>104709144</v>
      </c>
      <c r="D57" s="39">
        <v>101612822</v>
      </c>
      <c r="E57" s="21">
        <v>102343999</v>
      </c>
      <c r="F57" s="18"/>
    </row>
    <row r="58" spans="1:7" s="2" customFormat="1" x14ac:dyDescent="0.3">
      <c r="A58" s="5"/>
      <c r="B58" s="12"/>
      <c r="C58" s="21"/>
      <c r="D58" s="39"/>
      <c r="E58" s="21"/>
    </row>
    <row r="59" spans="1:7" s="36" customFormat="1" ht="17.399999999999999" x14ac:dyDescent="0.35">
      <c r="A59" s="37"/>
      <c r="B59" s="38" t="s">
        <v>16</v>
      </c>
      <c r="C59" s="33">
        <f>SUM(C55:C58)</f>
        <v>110188992</v>
      </c>
      <c r="D59" s="40">
        <f>SUM(D55:D58)</f>
        <v>107092670</v>
      </c>
      <c r="E59" s="33">
        <f>SUM(E55:E58)</f>
        <v>108172758</v>
      </c>
    </row>
    <row r="60" spans="1:7" s="2" customFormat="1" x14ac:dyDescent="0.3">
      <c r="A60" s="5"/>
      <c r="B60" s="12"/>
      <c r="C60" s="21"/>
      <c r="D60" s="39"/>
      <c r="E60" s="21"/>
    </row>
    <row r="61" spans="1:7" s="2" customFormat="1" x14ac:dyDescent="0.3">
      <c r="A61" s="5"/>
      <c r="B61" s="6" t="s">
        <v>15</v>
      </c>
      <c r="C61" s="21">
        <f>C53</f>
        <v>178659442</v>
      </c>
      <c r="D61" s="39">
        <f>D53</f>
        <v>171157144</v>
      </c>
      <c r="E61" s="39">
        <f>E53</f>
        <v>207374087</v>
      </c>
    </row>
    <row r="62" spans="1:7" s="2" customFormat="1" x14ac:dyDescent="0.3">
      <c r="A62" s="5"/>
      <c r="B62" s="12" t="s">
        <v>16</v>
      </c>
      <c r="C62" s="21">
        <f>C59</f>
        <v>110188992</v>
      </c>
      <c r="D62" s="39">
        <f>D59</f>
        <v>107092670</v>
      </c>
      <c r="E62" s="21">
        <f>E59</f>
        <v>108172758</v>
      </c>
    </row>
    <row r="63" spans="1:7" s="2" customFormat="1" x14ac:dyDescent="0.3">
      <c r="A63" s="5"/>
      <c r="B63" s="12"/>
      <c r="C63" s="21"/>
      <c r="D63" s="39"/>
      <c r="E63" s="21"/>
    </row>
    <row r="64" spans="1:7" s="36" customFormat="1" ht="17.399999999999999" x14ac:dyDescent="0.35">
      <c r="A64" s="37"/>
      <c r="B64" s="38" t="s">
        <v>19</v>
      </c>
      <c r="C64" s="33">
        <f>SUM(C61:C63)</f>
        <v>288848434</v>
      </c>
      <c r="D64" s="40">
        <f>SUM(D61:D63)</f>
        <v>278249814</v>
      </c>
      <c r="E64" s="33">
        <f>SUM(E61:E63)</f>
        <v>315546845</v>
      </c>
      <c r="F64" s="34"/>
    </row>
    <row r="65" spans="2:5" x14ac:dyDescent="0.3">
      <c r="C65" s="23"/>
      <c r="D65" s="23"/>
      <c r="E65" s="23"/>
    </row>
    <row r="66" spans="2:5" x14ac:dyDescent="0.3">
      <c r="C66" s="23"/>
      <c r="D66" s="23"/>
      <c r="E66" s="23"/>
    </row>
    <row r="67" spans="2:5" x14ac:dyDescent="0.3">
      <c r="B67" s="14"/>
      <c r="C67" s="23"/>
      <c r="D67" s="23"/>
      <c r="E67" s="24"/>
    </row>
    <row r="68" spans="2:5" x14ac:dyDescent="0.3">
      <c r="B68" s="14"/>
      <c r="C68" s="23"/>
      <c r="D68" s="23"/>
      <c r="E68" s="24"/>
    </row>
    <row r="69" spans="2:5" x14ac:dyDescent="0.3">
      <c r="C69" s="23"/>
      <c r="D69" s="23"/>
      <c r="E69" s="23"/>
    </row>
    <row r="70" spans="2:5" x14ac:dyDescent="0.3">
      <c r="C70" s="23"/>
      <c r="D70" s="23"/>
      <c r="E70" s="23"/>
    </row>
    <row r="71" spans="2:5" x14ac:dyDescent="0.3">
      <c r="C71" s="23"/>
      <c r="D71" s="23"/>
      <c r="E71" s="23"/>
    </row>
  </sheetData>
  <mergeCells count="2">
    <mergeCell ref="A2:E2"/>
    <mergeCell ref="A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A2" sqref="A2:E2"/>
    </sheetView>
  </sheetViews>
  <sheetFormatPr defaultRowHeight="14.4" x14ac:dyDescent="0.3"/>
  <cols>
    <col min="1" max="1" width="11.5546875" bestFit="1" customWidth="1"/>
    <col min="2" max="2" width="68.6640625" customWidth="1"/>
    <col min="3" max="3" width="13.88671875" customWidth="1"/>
    <col min="4" max="4" width="13.109375" customWidth="1"/>
    <col min="5" max="5" width="13.44140625" customWidth="1"/>
  </cols>
  <sheetData>
    <row r="1" spans="1:6" x14ac:dyDescent="0.3">
      <c r="E1" s="54" t="s">
        <v>75</v>
      </c>
    </row>
    <row r="2" spans="1:6" ht="25.8" x14ac:dyDescent="0.5">
      <c r="A2" s="61" t="s">
        <v>84</v>
      </c>
      <c r="B2" s="62"/>
      <c r="C2" s="62"/>
      <c r="D2" s="62"/>
      <c r="E2" s="63"/>
    </row>
    <row r="3" spans="1:6" ht="23.4" x14ac:dyDescent="0.45">
      <c r="A3" s="58" t="s">
        <v>57</v>
      </c>
      <c r="B3" s="59"/>
      <c r="C3" s="59"/>
      <c r="D3" s="59"/>
      <c r="E3" s="60"/>
    </row>
    <row r="4" spans="1:6" x14ac:dyDescent="0.3">
      <c r="A4" s="6"/>
      <c r="B4" s="6"/>
      <c r="C4" s="43" t="s">
        <v>41</v>
      </c>
      <c r="D4" s="43" t="s">
        <v>41</v>
      </c>
      <c r="E4" s="43" t="s">
        <v>79</v>
      </c>
    </row>
    <row r="5" spans="1:6" s="27" customFormat="1" x14ac:dyDescent="0.3">
      <c r="A5" s="12" t="s">
        <v>0</v>
      </c>
      <c r="B5" s="11" t="s">
        <v>1</v>
      </c>
      <c r="C5" s="44" t="s">
        <v>77</v>
      </c>
      <c r="D5" s="44" t="s">
        <v>26</v>
      </c>
      <c r="E5" s="44" t="s">
        <v>78</v>
      </c>
    </row>
    <row r="6" spans="1:6" s="27" customFormat="1" ht="15" customHeight="1" x14ac:dyDescent="0.3">
      <c r="A6" s="12"/>
      <c r="B6" s="11"/>
      <c r="C6" s="44"/>
      <c r="D6" s="44"/>
      <c r="E6" s="44"/>
    </row>
    <row r="7" spans="1:6" s="49" customFormat="1" x14ac:dyDescent="0.3">
      <c r="A7" s="47">
        <v>1101</v>
      </c>
      <c r="B7" s="48" t="s">
        <v>2</v>
      </c>
      <c r="C7" s="41">
        <v>26909730</v>
      </c>
      <c r="D7" s="41">
        <v>25369289</v>
      </c>
      <c r="E7" s="41">
        <v>27020700</v>
      </c>
    </row>
    <row r="8" spans="1:6" s="49" customFormat="1" x14ac:dyDescent="0.3">
      <c r="A8" s="47">
        <v>1102</v>
      </c>
      <c r="B8" s="48" t="s">
        <v>17</v>
      </c>
      <c r="C8" s="41">
        <v>2150452</v>
      </c>
      <c r="D8" s="41">
        <v>2979108</v>
      </c>
      <c r="E8" s="41">
        <v>2144500</v>
      </c>
    </row>
    <row r="9" spans="1:6" s="49" customFormat="1" x14ac:dyDescent="0.3">
      <c r="A9" s="47">
        <v>1103</v>
      </c>
      <c r="B9" s="48" t="s">
        <v>32</v>
      </c>
      <c r="C9" s="41">
        <v>252668</v>
      </c>
      <c r="D9" s="41">
        <v>252668</v>
      </c>
      <c r="E9" s="41">
        <v>0</v>
      </c>
    </row>
    <row r="10" spans="1:6" s="49" customFormat="1" x14ac:dyDescent="0.3">
      <c r="A10" s="47">
        <v>1107</v>
      </c>
      <c r="B10" s="48" t="s">
        <v>18</v>
      </c>
      <c r="C10" s="41">
        <v>1600000</v>
      </c>
      <c r="D10" s="41">
        <v>1117420</v>
      </c>
      <c r="E10" s="41">
        <v>1044000</v>
      </c>
    </row>
    <row r="11" spans="1:6" s="49" customFormat="1" x14ac:dyDescent="0.3">
      <c r="A11" s="47">
        <v>1108</v>
      </c>
      <c r="B11" s="48" t="s">
        <v>64</v>
      </c>
      <c r="C11" s="41">
        <v>260000</v>
      </c>
      <c r="D11" s="41">
        <v>259204</v>
      </c>
      <c r="E11" s="41">
        <v>260000</v>
      </c>
    </row>
    <row r="12" spans="1:6" s="49" customFormat="1" x14ac:dyDescent="0.3">
      <c r="A12" s="47">
        <v>1109</v>
      </c>
      <c r="B12" s="48" t="s">
        <v>3</v>
      </c>
      <c r="C12" s="41">
        <v>1179750</v>
      </c>
      <c r="D12" s="41">
        <v>1048050</v>
      </c>
      <c r="E12" s="41">
        <v>1200000</v>
      </c>
    </row>
    <row r="13" spans="1:6" s="49" customFormat="1" x14ac:dyDescent="0.3">
      <c r="A13" s="47">
        <v>1110</v>
      </c>
      <c r="B13" s="48" t="s">
        <v>62</v>
      </c>
      <c r="C13" s="41">
        <v>400000</v>
      </c>
      <c r="D13" s="41">
        <v>400000</v>
      </c>
      <c r="E13" s="41">
        <v>400000</v>
      </c>
    </row>
    <row r="14" spans="1:6" s="49" customFormat="1" x14ac:dyDescent="0.3">
      <c r="A14" s="47">
        <v>1113</v>
      </c>
      <c r="B14" s="48" t="s">
        <v>65</v>
      </c>
      <c r="C14" s="41">
        <v>40500</v>
      </c>
      <c r="D14" s="41">
        <v>20250</v>
      </c>
      <c r="E14" s="41">
        <v>0</v>
      </c>
    </row>
    <row r="15" spans="1:6" x14ac:dyDescent="0.3">
      <c r="A15" s="15">
        <v>123</v>
      </c>
      <c r="B15" s="3" t="s">
        <v>27</v>
      </c>
      <c r="C15" s="20">
        <v>600000</v>
      </c>
      <c r="D15" s="20">
        <v>379190</v>
      </c>
      <c r="E15" s="20">
        <v>300000</v>
      </c>
    </row>
    <row r="16" spans="1:6" x14ac:dyDescent="0.3">
      <c r="A16" s="5">
        <v>1</v>
      </c>
      <c r="B16" s="6" t="s">
        <v>5</v>
      </c>
      <c r="C16" s="45">
        <f>SUM(C7:C15)</f>
        <v>33393100</v>
      </c>
      <c r="D16" s="45">
        <f>SUM(D7:D15)</f>
        <v>31825179</v>
      </c>
      <c r="E16" s="31">
        <f>SUM(E7:E15)</f>
        <v>32369200</v>
      </c>
      <c r="F16" s="18"/>
    </row>
    <row r="17" spans="1:6" s="2" customFormat="1" ht="15" customHeight="1" x14ac:dyDescent="0.3">
      <c r="A17" s="5"/>
      <c r="B17" s="6"/>
      <c r="C17" s="21"/>
      <c r="D17" s="21"/>
      <c r="E17" s="21"/>
    </row>
    <row r="18" spans="1:6" x14ac:dyDescent="0.3">
      <c r="A18" s="5">
        <v>2</v>
      </c>
      <c r="B18" s="6" t="s">
        <v>6</v>
      </c>
      <c r="C18" s="31">
        <v>7240682</v>
      </c>
      <c r="D18" s="31">
        <v>6612216</v>
      </c>
      <c r="E18" s="31">
        <v>6239874</v>
      </c>
      <c r="F18" s="18"/>
    </row>
    <row r="19" spans="1:6" s="2" customFormat="1" ht="15" customHeight="1" x14ac:dyDescent="0.3">
      <c r="A19" s="5"/>
      <c r="B19" s="6"/>
      <c r="C19" s="21"/>
      <c r="D19" s="21"/>
      <c r="E19" s="21"/>
    </row>
    <row r="20" spans="1:6" hidden="1" x14ac:dyDescent="0.3">
      <c r="A20" s="9">
        <v>311</v>
      </c>
      <c r="B20" s="10" t="s">
        <v>51</v>
      </c>
      <c r="C20" s="22">
        <v>150000</v>
      </c>
      <c r="D20" s="22">
        <v>87083</v>
      </c>
      <c r="E20" s="22">
        <v>100000</v>
      </c>
    </row>
    <row r="21" spans="1:6" hidden="1" x14ac:dyDescent="0.3">
      <c r="A21" s="9">
        <v>312</v>
      </c>
      <c r="B21" s="13" t="s">
        <v>52</v>
      </c>
      <c r="C21" s="22">
        <v>228429</v>
      </c>
      <c r="D21" s="22">
        <v>178011</v>
      </c>
      <c r="E21" s="22">
        <v>200000</v>
      </c>
    </row>
    <row r="22" spans="1:6" hidden="1" x14ac:dyDescent="0.3">
      <c r="A22" s="9">
        <v>321</v>
      </c>
      <c r="B22" s="51" t="s">
        <v>53</v>
      </c>
      <c r="C22" s="22">
        <v>440000</v>
      </c>
      <c r="D22" s="22">
        <v>399431</v>
      </c>
      <c r="E22" s="22">
        <v>450000</v>
      </c>
    </row>
    <row r="23" spans="1:6" s="2" customFormat="1" hidden="1" x14ac:dyDescent="0.3">
      <c r="A23" s="9">
        <v>322</v>
      </c>
      <c r="B23" s="13" t="s">
        <v>34</v>
      </c>
      <c r="C23" s="22">
        <v>50000</v>
      </c>
      <c r="D23" s="22">
        <v>46997</v>
      </c>
      <c r="E23" s="22">
        <v>90000</v>
      </c>
    </row>
    <row r="24" spans="1:6" hidden="1" x14ac:dyDescent="0.3">
      <c r="A24" s="9">
        <v>331</v>
      </c>
      <c r="B24" s="10" t="s">
        <v>54</v>
      </c>
      <c r="C24" s="22">
        <v>110000</v>
      </c>
      <c r="D24" s="22">
        <v>89504</v>
      </c>
      <c r="E24" s="22">
        <v>100000</v>
      </c>
    </row>
    <row r="25" spans="1:6" hidden="1" x14ac:dyDescent="0.3">
      <c r="A25" s="9">
        <v>336</v>
      </c>
      <c r="B25" s="13" t="s">
        <v>55</v>
      </c>
      <c r="C25" s="22">
        <v>570000</v>
      </c>
      <c r="D25" s="22">
        <v>541284</v>
      </c>
      <c r="E25" s="22">
        <v>550000</v>
      </c>
    </row>
    <row r="26" spans="1:6" hidden="1" x14ac:dyDescent="0.3">
      <c r="A26" s="9">
        <v>337</v>
      </c>
      <c r="B26" s="13" t="s">
        <v>56</v>
      </c>
      <c r="C26" s="22">
        <v>150000</v>
      </c>
      <c r="D26" s="22">
        <v>130843</v>
      </c>
      <c r="E26" s="22">
        <v>150000</v>
      </c>
    </row>
    <row r="27" spans="1:6" hidden="1" x14ac:dyDescent="0.3">
      <c r="A27" s="9">
        <v>341</v>
      </c>
      <c r="B27" s="10" t="s">
        <v>7</v>
      </c>
      <c r="C27" s="22">
        <v>117890</v>
      </c>
      <c r="D27" s="22">
        <v>89815</v>
      </c>
      <c r="E27" s="22">
        <v>100000</v>
      </c>
    </row>
    <row r="28" spans="1:6" hidden="1" x14ac:dyDescent="0.3">
      <c r="A28" s="9">
        <v>351</v>
      </c>
      <c r="B28" s="10" t="s">
        <v>8</v>
      </c>
      <c r="C28" s="22">
        <v>310994</v>
      </c>
      <c r="D28" s="22">
        <v>257659</v>
      </c>
      <c r="E28" s="22">
        <v>260000</v>
      </c>
    </row>
    <row r="29" spans="1:6" x14ac:dyDescent="0.3">
      <c r="A29" s="11">
        <v>3</v>
      </c>
      <c r="B29" s="12" t="s">
        <v>61</v>
      </c>
      <c r="C29" s="31">
        <v>2000000</v>
      </c>
      <c r="D29" s="31">
        <v>1562978</v>
      </c>
      <c r="E29" s="31">
        <v>2000000</v>
      </c>
      <c r="F29" s="18"/>
    </row>
    <row r="30" spans="1:6" s="2" customFormat="1" ht="15" customHeight="1" x14ac:dyDescent="0.3">
      <c r="A30" s="11"/>
      <c r="B30" s="12"/>
      <c r="C30" s="21"/>
      <c r="D30" s="21"/>
      <c r="E30" s="21"/>
    </row>
    <row r="31" spans="1:6" s="36" customFormat="1" ht="17.399999999999999" x14ac:dyDescent="0.35">
      <c r="A31" s="46"/>
      <c r="B31" s="38" t="s">
        <v>15</v>
      </c>
      <c r="C31" s="40">
        <f>C16+C18+C29</f>
        <v>42633782</v>
      </c>
      <c r="D31" s="40">
        <f>D16+D18+D29</f>
        <v>40000373</v>
      </c>
      <c r="E31" s="33">
        <f>E16+E18+E29</f>
        <v>40609074</v>
      </c>
      <c r="F31" s="34"/>
    </row>
  </sheetData>
  <mergeCells count="2">
    <mergeCell ref="A3:E3"/>
    <mergeCell ref="A2:E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A2" sqref="A2:E2"/>
    </sheetView>
  </sheetViews>
  <sheetFormatPr defaultRowHeight="14.4" x14ac:dyDescent="0.3"/>
  <cols>
    <col min="1" max="1" width="11.5546875" bestFit="1" customWidth="1"/>
    <col min="2" max="2" width="66" bestFit="1" customWidth="1"/>
    <col min="3" max="3" width="14.6640625" customWidth="1"/>
    <col min="4" max="4" width="13.6640625" customWidth="1"/>
    <col min="5" max="5" width="14.44140625" customWidth="1"/>
  </cols>
  <sheetData>
    <row r="1" spans="1:6" s="2" customFormat="1" x14ac:dyDescent="0.3">
      <c r="E1" s="53" t="s">
        <v>76</v>
      </c>
    </row>
    <row r="2" spans="1:6" ht="25.8" x14ac:dyDescent="0.5">
      <c r="A2" s="64" t="s">
        <v>84</v>
      </c>
      <c r="B2" s="64"/>
      <c r="C2" s="64"/>
      <c r="D2" s="64"/>
      <c r="E2" s="64"/>
    </row>
    <row r="3" spans="1:6" ht="23.4" x14ac:dyDescent="0.45">
      <c r="A3" s="58" t="s">
        <v>58</v>
      </c>
      <c r="B3" s="59"/>
      <c r="C3" s="59"/>
      <c r="D3" s="59"/>
      <c r="E3" s="60"/>
    </row>
    <row r="4" spans="1:6" x14ac:dyDescent="0.3">
      <c r="A4" s="65"/>
      <c r="B4" s="66"/>
      <c r="C4" s="43" t="s">
        <v>41</v>
      </c>
      <c r="D4" s="43" t="s">
        <v>41</v>
      </c>
      <c r="E4" s="43" t="s">
        <v>79</v>
      </c>
    </row>
    <row r="5" spans="1:6" s="27" customFormat="1" x14ac:dyDescent="0.3">
      <c r="A5" s="44" t="s">
        <v>0</v>
      </c>
      <c r="B5" s="44" t="s">
        <v>1</v>
      </c>
      <c r="C5" s="44" t="s">
        <v>77</v>
      </c>
      <c r="D5" s="44" t="s">
        <v>26</v>
      </c>
      <c r="E5" s="44" t="s">
        <v>78</v>
      </c>
    </row>
    <row r="6" spans="1:6" x14ac:dyDescent="0.3">
      <c r="A6" s="4">
        <v>1101</v>
      </c>
      <c r="B6" s="3" t="s">
        <v>2</v>
      </c>
      <c r="C6" s="20">
        <v>40959733</v>
      </c>
      <c r="D6" s="20">
        <v>40401472</v>
      </c>
      <c r="E6" s="20">
        <v>41284800</v>
      </c>
    </row>
    <row r="7" spans="1:6" s="2" customFormat="1" x14ac:dyDescent="0.3">
      <c r="A7" s="19">
        <v>1102</v>
      </c>
      <c r="B7" s="3" t="s">
        <v>17</v>
      </c>
      <c r="C7" s="20">
        <v>307457</v>
      </c>
      <c r="D7" s="20">
        <v>307457</v>
      </c>
      <c r="E7" s="20">
        <v>0</v>
      </c>
    </row>
    <row r="8" spans="1:6" s="2" customFormat="1" x14ac:dyDescent="0.3">
      <c r="A8" s="19">
        <v>1106</v>
      </c>
      <c r="B8" s="3" t="s">
        <v>33</v>
      </c>
      <c r="C8" s="20">
        <v>1638500</v>
      </c>
      <c r="D8" s="20">
        <v>1638500</v>
      </c>
      <c r="E8" s="20">
        <v>2868390</v>
      </c>
    </row>
    <row r="9" spans="1:6" x14ac:dyDescent="0.3">
      <c r="A9" s="4">
        <v>1109</v>
      </c>
      <c r="B9" s="3" t="s">
        <v>3</v>
      </c>
      <c r="C9" s="20">
        <v>350000</v>
      </c>
      <c r="D9" s="20">
        <v>262797</v>
      </c>
      <c r="E9" s="20">
        <v>300000</v>
      </c>
    </row>
    <row r="10" spans="1:6" x14ac:dyDescent="0.3">
      <c r="A10" s="4">
        <v>123</v>
      </c>
      <c r="B10" s="3" t="s">
        <v>30</v>
      </c>
      <c r="C10" s="20">
        <v>240000</v>
      </c>
      <c r="D10" s="20">
        <v>230920</v>
      </c>
      <c r="E10" s="20">
        <v>360000</v>
      </c>
    </row>
    <row r="11" spans="1:6" x14ac:dyDescent="0.3">
      <c r="A11" s="5">
        <v>1</v>
      </c>
      <c r="B11" s="6" t="s">
        <v>5</v>
      </c>
      <c r="C11" s="31">
        <f>SUM(C6:C10)</f>
        <v>43495690</v>
      </c>
      <c r="D11" s="31">
        <f>SUM(D6:D10)</f>
        <v>42841146</v>
      </c>
      <c r="E11" s="31">
        <f>SUM(E6:E10)</f>
        <v>44813190</v>
      </c>
      <c r="F11" s="18"/>
    </row>
    <row r="12" spans="1:6" x14ac:dyDescent="0.3">
      <c r="A12" s="5">
        <v>2</v>
      </c>
      <c r="B12" s="6" t="s">
        <v>6</v>
      </c>
      <c r="C12" s="31">
        <v>9623262</v>
      </c>
      <c r="D12" s="31">
        <v>9406621</v>
      </c>
      <c r="E12" s="31">
        <v>8680072</v>
      </c>
      <c r="F12" s="18"/>
    </row>
    <row r="13" spans="1:6" s="2" customFormat="1" x14ac:dyDescent="0.3">
      <c r="A13" s="5"/>
      <c r="B13" s="6"/>
      <c r="C13" s="21"/>
      <c r="D13" s="21"/>
      <c r="E13" s="21"/>
    </row>
    <row r="14" spans="1:6" x14ac:dyDescent="0.3">
      <c r="A14" s="7">
        <v>311</v>
      </c>
      <c r="B14" s="3" t="s">
        <v>35</v>
      </c>
      <c r="C14" s="22">
        <v>350000</v>
      </c>
      <c r="D14" s="22">
        <v>349321</v>
      </c>
      <c r="E14" s="22">
        <v>350000</v>
      </c>
    </row>
    <row r="15" spans="1:6" x14ac:dyDescent="0.3">
      <c r="A15" s="7">
        <v>312</v>
      </c>
      <c r="B15" s="8" t="s">
        <v>52</v>
      </c>
      <c r="C15" s="22">
        <v>538000</v>
      </c>
      <c r="D15" s="22">
        <v>537846</v>
      </c>
      <c r="E15" s="22">
        <v>540000</v>
      </c>
    </row>
    <row r="16" spans="1:6" s="2" customFormat="1" x14ac:dyDescent="0.3">
      <c r="A16" s="7">
        <v>321</v>
      </c>
      <c r="B16" s="3" t="s">
        <v>37</v>
      </c>
      <c r="C16" s="22">
        <v>30000</v>
      </c>
      <c r="D16" s="22">
        <v>29000</v>
      </c>
      <c r="E16" s="22">
        <v>40000</v>
      </c>
    </row>
    <row r="17" spans="1:6" x14ac:dyDescent="0.3">
      <c r="A17" s="7">
        <v>322</v>
      </c>
      <c r="B17" s="8" t="s">
        <v>23</v>
      </c>
      <c r="C17" s="22">
        <v>70000</v>
      </c>
      <c r="D17" s="22">
        <v>56002</v>
      </c>
      <c r="E17" s="22">
        <v>60000</v>
      </c>
    </row>
    <row r="18" spans="1:6" x14ac:dyDescent="0.3">
      <c r="A18" s="7">
        <v>331</v>
      </c>
      <c r="B18" s="8" t="s">
        <v>24</v>
      </c>
      <c r="C18" s="22">
        <v>479150</v>
      </c>
      <c r="D18" s="22">
        <v>478853</v>
      </c>
      <c r="E18" s="22">
        <v>500000</v>
      </c>
    </row>
    <row r="19" spans="1:6" x14ac:dyDescent="0.3">
      <c r="A19" s="7">
        <v>332</v>
      </c>
      <c r="B19" s="3" t="s">
        <v>28</v>
      </c>
      <c r="C19" s="22">
        <v>5710000</v>
      </c>
      <c r="D19" s="22">
        <v>5709020</v>
      </c>
      <c r="E19" s="22">
        <v>5800000</v>
      </c>
    </row>
    <row r="20" spans="1:6" x14ac:dyDescent="0.3">
      <c r="A20" s="7">
        <v>334</v>
      </c>
      <c r="B20" s="8" t="s">
        <v>22</v>
      </c>
      <c r="C20" s="22">
        <v>14000</v>
      </c>
      <c r="D20" s="22">
        <v>13850</v>
      </c>
      <c r="E20" s="22">
        <v>20000</v>
      </c>
    </row>
    <row r="21" spans="1:6" x14ac:dyDescent="0.3">
      <c r="A21" s="7">
        <v>336</v>
      </c>
      <c r="B21" s="3" t="s">
        <v>29</v>
      </c>
      <c r="C21" s="22">
        <v>146000</v>
      </c>
      <c r="D21" s="22">
        <v>144900</v>
      </c>
      <c r="E21" s="22">
        <v>150000</v>
      </c>
    </row>
    <row r="22" spans="1:6" x14ac:dyDescent="0.3">
      <c r="A22" s="7">
        <v>337</v>
      </c>
      <c r="B22" s="50" t="s">
        <v>82</v>
      </c>
      <c r="C22" s="22">
        <v>204000</v>
      </c>
      <c r="D22" s="22">
        <v>203451</v>
      </c>
      <c r="E22" s="22">
        <v>250000</v>
      </c>
    </row>
    <row r="23" spans="1:6" x14ac:dyDescent="0.3">
      <c r="A23" s="7">
        <v>341</v>
      </c>
      <c r="B23" s="8" t="s">
        <v>7</v>
      </c>
      <c r="C23" s="22">
        <v>40000</v>
      </c>
      <c r="D23" s="22">
        <v>36541</v>
      </c>
      <c r="E23" s="22">
        <v>40000</v>
      </c>
    </row>
    <row r="24" spans="1:6" x14ac:dyDescent="0.3">
      <c r="A24" s="7">
        <v>351</v>
      </c>
      <c r="B24" s="8" t="s">
        <v>8</v>
      </c>
      <c r="C24" s="22">
        <v>1893020</v>
      </c>
      <c r="D24" s="22">
        <v>1893020</v>
      </c>
      <c r="E24" s="22">
        <v>1900000</v>
      </c>
    </row>
    <row r="25" spans="1:6" s="2" customFormat="1" x14ac:dyDescent="0.3">
      <c r="A25" s="7">
        <v>355</v>
      </c>
      <c r="B25" s="3" t="s">
        <v>66</v>
      </c>
      <c r="C25" s="22">
        <v>80000</v>
      </c>
      <c r="D25" s="22">
        <v>78556</v>
      </c>
      <c r="E25" s="22">
        <v>80000</v>
      </c>
    </row>
    <row r="26" spans="1:6" x14ac:dyDescent="0.3">
      <c r="A26" s="5">
        <v>3</v>
      </c>
      <c r="B26" s="6" t="s">
        <v>9</v>
      </c>
      <c r="C26" s="31">
        <f>SUM(C14:C25)</f>
        <v>9554170</v>
      </c>
      <c r="D26" s="31">
        <f>SUM(D14:D25)</f>
        <v>9530360</v>
      </c>
      <c r="E26" s="31">
        <f>SUM(E14:E25)</f>
        <v>9730000</v>
      </c>
      <c r="F26" s="18"/>
    </row>
    <row r="27" spans="1:6" s="2" customFormat="1" x14ac:dyDescent="0.3">
      <c r="A27" s="5"/>
      <c r="B27" s="6"/>
      <c r="C27" s="57"/>
      <c r="D27" s="57"/>
      <c r="E27" s="57"/>
      <c r="F27" s="18"/>
    </row>
    <row r="28" spans="1:6" s="27" customFormat="1" x14ac:dyDescent="0.3">
      <c r="A28" s="9">
        <v>64</v>
      </c>
      <c r="B28" s="10" t="s">
        <v>72</v>
      </c>
      <c r="C28" s="55">
        <v>206488</v>
      </c>
      <c r="D28" s="55">
        <v>206488</v>
      </c>
      <c r="E28" s="55">
        <v>200000</v>
      </c>
      <c r="F28" s="56"/>
    </row>
    <row r="29" spans="1:6" s="27" customFormat="1" x14ac:dyDescent="0.3">
      <c r="A29" s="9">
        <v>67</v>
      </c>
      <c r="B29" s="10" t="s">
        <v>71</v>
      </c>
      <c r="C29" s="55">
        <v>55752</v>
      </c>
      <c r="D29" s="55">
        <v>55752</v>
      </c>
      <c r="E29" s="55">
        <v>54000</v>
      </c>
      <c r="F29" s="56"/>
    </row>
    <row r="30" spans="1:6" s="2" customFormat="1" x14ac:dyDescent="0.3">
      <c r="A30" s="5">
        <v>6</v>
      </c>
      <c r="B30" s="6"/>
      <c r="C30" s="31">
        <f>SUM(C28:C29)</f>
        <v>262240</v>
      </c>
      <c r="D30" s="31">
        <f t="shared" ref="D30:E30" si="0">SUM(D28:D29)</f>
        <v>262240</v>
      </c>
      <c r="E30" s="31">
        <f t="shared" si="0"/>
        <v>254000</v>
      </c>
    </row>
    <row r="31" spans="1:6" s="2" customFormat="1" x14ac:dyDescent="0.3">
      <c r="A31" s="5"/>
      <c r="B31" s="6"/>
      <c r="C31" s="21"/>
      <c r="D31" s="21"/>
      <c r="E31" s="21"/>
    </row>
    <row r="32" spans="1:6" s="36" customFormat="1" ht="17.399999999999999" x14ac:dyDescent="0.35">
      <c r="A32" s="37"/>
      <c r="B32" s="28" t="s">
        <v>15</v>
      </c>
      <c r="C32" s="33">
        <f>C11+C12+C26+C30</f>
        <v>62935362</v>
      </c>
      <c r="D32" s="33">
        <f>D11+D12+D26+D30</f>
        <v>62040367</v>
      </c>
      <c r="E32" s="33">
        <f>E11+E12+E26+E30</f>
        <v>63477262</v>
      </c>
      <c r="F32" s="34"/>
    </row>
  </sheetData>
  <mergeCells count="3">
    <mergeCell ref="A2:E2"/>
    <mergeCell ref="A3:E3"/>
    <mergeCell ref="A4:B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2018.évi terv kiadások</vt:lpstr>
      <vt:lpstr>PH-2018.évi kiadások</vt:lpstr>
      <vt:lpstr>Hétszínvirág Óvoda-2018. kiadás</vt:lpstr>
    </vt:vector>
  </TitlesOfParts>
  <Company>Szárligeti Általános Iskola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Könyvtár</dc:creator>
  <cp:lastModifiedBy>user</cp:lastModifiedBy>
  <cp:lastPrinted>2018-01-17T08:58:30Z</cp:lastPrinted>
  <dcterms:created xsi:type="dcterms:W3CDTF">2014-05-20T12:07:58Z</dcterms:created>
  <dcterms:modified xsi:type="dcterms:W3CDTF">2018-02-06T08:27:15Z</dcterms:modified>
</cp:coreProperties>
</file>