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1929"/>
  <workbookPr defaultThemeVersion="124226"/>
  <mc:AlternateContent xmlns:mc="http://schemas.openxmlformats.org/markup-compatibility/2006">
    <mc:Choice Requires="x15">
      <x15ac:absPath xmlns:x15ac="http://schemas.microsoft.com/office/spreadsheetml/2010/11/ac" url="O:\Jegyzőkönyvek 2020\Felsőjánosfa\Rendeletek 2020\7_2020_VII.14_ÖR_az Önkormányzat 2019. évi gazdálkodásának zárszámadásáról\"/>
    </mc:Choice>
  </mc:AlternateContent>
  <xr:revisionPtr revIDLastSave="0" documentId="13_ncr:1_{1C2FDD72-E082-4083-9B05-08E06CAEBB86}" xr6:coauthVersionLast="44" xr6:coauthVersionMax="44" xr10:uidLastSave="{00000000-0000-0000-0000-000000000000}"/>
  <bookViews>
    <workbookView xWindow="-120" yWindow="-120" windowWidth="29040" windowHeight="15840" xr2:uid="{00000000-000D-0000-FFFF-FFFF00000000}"/>
  </bookViews>
  <sheets>
    <sheet name="1. melléklet" sheetId="1" r:id="rId1"/>
  </sheets>
  <definedNames>
    <definedName name="Excel_BuiltIn_Print_Area_1_1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J27" i="1" l="1"/>
  <c r="D27" i="1"/>
  <c r="N26" i="1"/>
  <c r="M26" i="1"/>
  <c r="L26" i="1"/>
  <c r="K26" i="1"/>
  <c r="J26" i="1"/>
  <c r="G26" i="1"/>
  <c r="F26" i="1"/>
  <c r="E26" i="1"/>
  <c r="D26" i="1"/>
  <c r="C26" i="1"/>
  <c r="N19" i="1"/>
  <c r="N28" i="1" s="1"/>
  <c r="M19" i="1"/>
  <c r="M28" i="1" s="1"/>
  <c r="L19" i="1"/>
  <c r="L28" i="1" s="1"/>
  <c r="K19" i="1"/>
  <c r="K28" i="1" s="1"/>
  <c r="J19" i="1"/>
  <c r="J28" i="1" s="1"/>
  <c r="G19" i="1"/>
  <c r="G28" i="1" s="1"/>
  <c r="F19" i="1"/>
  <c r="F28" i="1" s="1"/>
  <c r="E19" i="1"/>
  <c r="E28" i="1" s="1"/>
  <c r="D19" i="1"/>
  <c r="D28" i="1" s="1"/>
  <c r="C19" i="1"/>
  <c r="C28" i="1" s="1"/>
  <c r="N14" i="1"/>
  <c r="N27" i="1" s="1"/>
  <c r="M14" i="1"/>
  <c r="L14" i="1"/>
  <c r="L20" i="1" s="1"/>
  <c r="K14" i="1"/>
  <c r="K27" i="1" s="1"/>
  <c r="K29" i="1" s="1"/>
  <c r="J14" i="1"/>
  <c r="G14" i="1"/>
  <c r="F14" i="1"/>
  <c r="F27" i="1" s="1"/>
  <c r="E14" i="1"/>
  <c r="E27" i="1" s="1"/>
  <c r="E29" i="1" s="1"/>
  <c r="D14" i="1"/>
  <c r="C14" i="1"/>
  <c r="C20" i="1" l="1"/>
  <c r="M20" i="1"/>
  <c r="F29" i="1"/>
  <c r="G20" i="1"/>
  <c r="D20" i="1"/>
  <c r="J20" i="1"/>
  <c r="C21" i="1" s="1"/>
  <c r="N20" i="1"/>
  <c r="J29" i="1"/>
  <c r="D29" i="1"/>
  <c r="J21" i="1"/>
  <c r="N21" i="1"/>
  <c r="N29" i="1"/>
  <c r="F20" i="1"/>
  <c r="M21" i="1" s="1"/>
  <c r="E20" i="1"/>
  <c r="L21" i="1" s="1"/>
  <c r="K20" i="1"/>
  <c r="D21" i="1" s="1"/>
  <c r="C27" i="1"/>
  <c r="C29" i="1" s="1"/>
  <c r="G27" i="1"/>
  <c r="G29" i="1" s="1"/>
  <c r="M27" i="1"/>
  <c r="M29" i="1" s="1"/>
  <c r="L27" i="1"/>
  <c r="L29" i="1" s="1"/>
  <c r="E21" i="1" l="1"/>
  <c r="G21" i="1"/>
  <c r="F21" i="1"/>
  <c r="K21" i="1"/>
</calcChain>
</file>

<file path=xl/sharedStrings.xml><?xml version="1.0" encoding="utf-8"?>
<sst xmlns="http://schemas.openxmlformats.org/spreadsheetml/2006/main" count="85" uniqueCount="76">
  <si>
    <t>FELSŐJÁNOSFA KÖZSÉG ÖNKORMÁNYZATÁNAK
2019. ÉVI BEVÉTELEINEK ÉS KIADÁSAINAK TELJESÍTÉSE KIEMELT ELŐIRÁNYZATONKÉNT ELLÁTANDÓ FELADATOK SZERINTI BONTÁSBAN</t>
  </si>
  <si>
    <t>adatok ezer Ft-ban</t>
  </si>
  <si>
    <t>Rovat</t>
  </si>
  <si>
    <t>Megnevezés</t>
  </si>
  <si>
    <t>2019. évi eredeti előirányzat</t>
  </si>
  <si>
    <t>2019. évi módosított előirányzat</t>
  </si>
  <si>
    <t>2019. évi teljesítés</t>
  </si>
  <si>
    <t>2019. évi teljesítésből</t>
  </si>
  <si>
    <t>kötelező feladatok</t>
  </si>
  <si>
    <t>önként vállalt feladatok</t>
  </si>
  <si>
    <t>B</t>
  </si>
  <si>
    <t>BEVÉTELEK</t>
  </si>
  <si>
    <t>K</t>
  </si>
  <si>
    <t>KIADÁSOK</t>
  </si>
  <si>
    <t>B11</t>
  </si>
  <si>
    <t>Önkormányzatok működési támogatása</t>
  </si>
  <si>
    <t>K1</t>
  </si>
  <si>
    <t>Személyi juttatások</t>
  </si>
  <si>
    <t>B16</t>
  </si>
  <si>
    <t>Egyéb működési célú támogatások ÁH-n belülről</t>
  </si>
  <si>
    <t>K2</t>
  </si>
  <si>
    <t>Munkaadókat terhelő járulékok és szociális hozzájárulási adó</t>
  </si>
  <si>
    <t>B3</t>
  </si>
  <si>
    <t>Közhatalmi bevételek</t>
  </si>
  <si>
    <t>K3</t>
  </si>
  <si>
    <t>Dologi kiadások</t>
  </si>
  <si>
    <t>B4</t>
  </si>
  <si>
    <t>Működési bevételek</t>
  </si>
  <si>
    <t>K4</t>
  </si>
  <si>
    <t>Ellátottak pénzbeli juttatásai</t>
  </si>
  <si>
    <t>B6</t>
  </si>
  <si>
    <t>Működési célú átvett pénzeszközök</t>
  </si>
  <si>
    <t>K5</t>
  </si>
  <si>
    <t>Egyéb működési kiadások</t>
  </si>
  <si>
    <t>Működési bevételek összesen</t>
  </si>
  <si>
    <t>Működési kiadások összesen</t>
  </si>
  <si>
    <t>B21</t>
  </si>
  <si>
    <t>Önkormányzatok felhalmozási támogatásai</t>
  </si>
  <si>
    <t>K6</t>
  </si>
  <si>
    <t>Beruházások</t>
  </si>
  <si>
    <t>B25</t>
  </si>
  <si>
    <t>Egyéb felhalmozási célú támogatások AH-n belülről</t>
  </si>
  <si>
    <t>K7</t>
  </si>
  <si>
    <t>Felújítások</t>
  </si>
  <si>
    <t>B5</t>
  </si>
  <si>
    <t>Felhalmozási bevételek</t>
  </si>
  <si>
    <t>K8</t>
  </si>
  <si>
    <t>Egyéb felhalmozási kiadás</t>
  </si>
  <si>
    <t>B7</t>
  </si>
  <si>
    <t>Felhalmozási célú átvett pénzeszközök</t>
  </si>
  <si>
    <t>Felhalmozási bevételek összesen</t>
  </si>
  <si>
    <t>Felhalmozási kiadások összesen</t>
  </si>
  <si>
    <t>KÖLTSÉGVETÉSI BEVÉTELEK ÖSSZESEN</t>
  </si>
  <si>
    <t>KÖLTSÉGVETÉSI KIADÁSOK ÖSSZESEN</t>
  </si>
  <si>
    <t>KÖLTSÉGVETÉSI HIÁNY
(Bevételek össz. &lt; Kiadások össz.)</t>
  </si>
  <si>
    <t>KÖLTSÉGVETÉSI TÖBBLET
(Bevételek össz. &gt; Kiadások össz.)</t>
  </si>
  <si>
    <t>B8131</t>
  </si>
  <si>
    <t>Előző évi pénzmaradvány, vállalkozási maradvány működési célú igénybevétele</t>
  </si>
  <si>
    <t>Előző évi pénzmaradvány, vállalkozási maradvány felhalmozási célú igénybevétele</t>
  </si>
  <si>
    <t>B812</t>
  </si>
  <si>
    <t>Belföldi értékpapírok bevételei</t>
  </si>
  <si>
    <t>K912</t>
  </si>
  <si>
    <t>Belföldi értékpapírok kiadásai</t>
  </si>
  <si>
    <t>B814</t>
  </si>
  <si>
    <t>Államháztartáson belüli megelőlegezések</t>
  </si>
  <si>
    <t>K914</t>
  </si>
  <si>
    <t>Államháztartáson belüli megelőlegezések visszafizetése</t>
  </si>
  <si>
    <t>FINANSZÍROZÁSI BEVÉTELEK ÖSSZESEN</t>
  </si>
  <si>
    <t>FINANSZÍROZÁSI KIADÁSOK ÖSSZESEN</t>
  </si>
  <si>
    <t>Működési bevételek mindösszesen</t>
  </si>
  <si>
    <t>Működési kiadások mindösszesen</t>
  </si>
  <si>
    <t>Felhalmozási bevételek mindösszesen</t>
  </si>
  <si>
    <t>Felhalmozási kiadások mindösszesen</t>
  </si>
  <si>
    <t>BEVÉTELEK MINDÖSSZESEN</t>
  </si>
  <si>
    <t>KIADÁSOK MINDÖSSZESEN</t>
  </si>
  <si>
    <t>7/2020. (VII.10.) önkormányzati rendelet 1. melléklete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</si>
</sst>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\ _F_t_-;\-* #,##0.00\ _F_t_-;_-* &quot;-&quot;??\ _F_t_-;_-@_-"/>
  </numFmts>
  <fonts count="9" x14ac:knownFonts="1">
    <font>
      <sz val="10"/>
      <name val="Arial"/>
      <charset val="238"/>
    </font>
    <font>
      <sz val="11"/>
      <color theme="1"/>
      <name val="Calibri"/>
      <family val="2"/>
      <charset val="238"/>
      <scheme val="minor"/>
    </font>
    <font>
      <b/>
      <sz val="10"/>
      <name val="Arial Narrow"/>
      <family val="2"/>
      <charset val="238"/>
    </font>
    <font>
      <sz val="10"/>
      <name val="Arial Narrow"/>
      <family val="2"/>
      <charset val="238"/>
    </font>
    <font>
      <sz val="10"/>
      <name val="Arial"/>
      <family val="2"/>
      <charset val="238"/>
    </font>
    <font>
      <u/>
      <sz val="12"/>
      <color indexed="12"/>
      <name val="Times New Roman CE"/>
      <charset val="238"/>
    </font>
    <font>
      <u/>
      <sz val="12"/>
      <color indexed="36"/>
      <name val="Times New Roman CE"/>
      <charset val="238"/>
    </font>
    <font>
      <sz val="10"/>
      <name val="Arial CE"/>
      <charset val="238"/>
    </font>
    <font>
      <sz val="10"/>
      <name val="Arial CE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indexed="22"/>
        <bgColor indexed="64"/>
      </patternFill>
    </fill>
  </fills>
  <borders count="65">
    <border>
      <left/>
      <right/>
      <top/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/>
      <top style="double">
        <color indexed="64"/>
      </top>
      <bottom/>
      <diagonal/>
    </border>
    <border>
      <left style="thin">
        <color indexed="64"/>
      </left>
      <right style="medium">
        <color indexed="64"/>
      </right>
      <top style="double">
        <color indexed="64"/>
      </top>
      <bottom/>
      <diagonal/>
    </border>
    <border>
      <left style="medium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medium">
        <color indexed="64"/>
      </right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medium">
        <color indexed="64"/>
      </right>
      <top/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/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double">
        <color indexed="64"/>
      </right>
      <top/>
      <bottom/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 style="double">
        <color indexed="64"/>
      </bottom>
      <diagonal/>
    </border>
  </borders>
  <cellStyleXfs count="12">
    <xf numFmtId="0" fontId="0" fillId="0" borderId="0"/>
    <xf numFmtId="164" fontId="4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5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8" fillId="0" borderId="0"/>
  </cellStyleXfs>
  <cellXfs count="153">
    <xf numFmtId="0" fontId="0" fillId="0" borderId="0" xfId="0"/>
    <xf numFmtId="0" fontId="2" fillId="0" borderId="0" xfId="0" applyFont="1"/>
    <xf numFmtId="0" fontId="3" fillId="0" borderId="0" xfId="0" applyFont="1"/>
    <xf numFmtId="0" fontId="3" fillId="0" borderId="0" xfId="0" applyFont="1" applyAlignment="1">
      <alignment horizontal="right"/>
    </xf>
    <xf numFmtId="0" fontId="2" fillId="0" borderId="0" xfId="0" applyFont="1" applyAlignment="1">
      <alignment horizontal="center" wrapText="1"/>
    </xf>
    <xf numFmtId="0" fontId="2" fillId="0" borderId="0" xfId="0" applyFont="1" applyAlignment="1">
      <alignment horizontal="center"/>
    </xf>
    <xf numFmtId="0" fontId="2" fillId="0" borderId="13" xfId="0" applyFont="1" applyBorder="1" applyAlignment="1">
      <alignment horizontal="center" vertical="center" wrapText="1"/>
    </xf>
    <xf numFmtId="0" fontId="2" fillId="0" borderId="14" xfId="0" applyFont="1" applyBorder="1" applyAlignment="1">
      <alignment horizontal="center" vertical="center" wrapText="1"/>
    </xf>
    <xf numFmtId="0" fontId="2" fillId="0" borderId="17" xfId="0" applyFont="1" applyBorder="1" applyAlignment="1">
      <alignment horizontal="center" vertical="center" wrapText="1"/>
    </xf>
    <xf numFmtId="0" fontId="2" fillId="0" borderId="18" xfId="0" applyFont="1" applyBorder="1"/>
    <xf numFmtId="0" fontId="2" fillId="0" borderId="19" xfId="0" applyFont="1" applyBorder="1"/>
    <xf numFmtId="0" fontId="3" fillId="0" borderId="19" xfId="0" applyFont="1" applyBorder="1"/>
    <xf numFmtId="0" fontId="3" fillId="0" borderId="20" xfId="0" applyFont="1" applyBorder="1"/>
    <xf numFmtId="0" fontId="3" fillId="0" borderId="21" xfId="0" applyFont="1" applyBorder="1"/>
    <xf numFmtId="0" fontId="3" fillId="0" borderId="22" xfId="0" applyFont="1" applyBorder="1"/>
    <xf numFmtId="0" fontId="2" fillId="0" borderId="23" xfId="0" applyFont="1" applyBorder="1"/>
    <xf numFmtId="0" fontId="3" fillId="0" borderId="24" xfId="0" applyFont="1" applyBorder="1"/>
    <xf numFmtId="0" fontId="3" fillId="0" borderId="25" xfId="0" applyFont="1" applyBorder="1"/>
    <xf numFmtId="0" fontId="3" fillId="0" borderId="26" xfId="0" applyFont="1" applyBorder="1" applyAlignment="1">
      <alignment wrapText="1"/>
    </xf>
    <xf numFmtId="3" fontId="3" fillId="0" borderId="26" xfId="0" applyNumberFormat="1" applyFont="1" applyBorder="1"/>
    <xf numFmtId="3" fontId="3" fillId="0" borderId="27" xfId="0" applyNumberFormat="1" applyFont="1" applyBorder="1"/>
    <xf numFmtId="3" fontId="3" fillId="0" borderId="28" xfId="0" applyNumberFormat="1" applyFont="1" applyBorder="1"/>
    <xf numFmtId="3" fontId="3" fillId="0" borderId="29" xfId="0" applyNumberFormat="1" applyFont="1" applyBorder="1"/>
    <xf numFmtId="0" fontId="3" fillId="0" borderId="30" xfId="0" applyFont="1" applyBorder="1"/>
    <xf numFmtId="3" fontId="3" fillId="0" borderId="31" xfId="0" applyNumberFormat="1" applyFont="1" applyBorder="1"/>
    <xf numFmtId="0" fontId="3" fillId="0" borderId="25" xfId="0" applyFont="1" applyBorder="1" applyAlignment="1">
      <alignment vertical="center"/>
    </xf>
    <xf numFmtId="3" fontId="3" fillId="0" borderId="26" xfId="0" applyNumberFormat="1" applyFont="1" applyBorder="1" applyAlignment="1">
      <alignment vertical="center"/>
    </xf>
    <xf numFmtId="3" fontId="3" fillId="0" borderId="27" xfId="0" applyNumberFormat="1" applyFont="1" applyBorder="1" applyAlignment="1">
      <alignment vertical="center"/>
    </xf>
    <xf numFmtId="3" fontId="3" fillId="0" borderId="28" xfId="0" applyNumberFormat="1" applyFont="1" applyBorder="1" applyAlignment="1">
      <alignment vertical="center"/>
    </xf>
    <xf numFmtId="3" fontId="3" fillId="0" borderId="29" xfId="0" applyNumberFormat="1" applyFont="1" applyBorder="1" applyAlignment="1">
      <alignment vertical="center"/>
    </xf>
    <xf numFmtId="0" fontId="3" fillId="0" borderId="30" xfId="0" applyFont="1" applyBorder="1" applyAlignment="1">
      <alignment vertical="center"/>
    </xf>
    <xf numFmtId="3" fontId="3" fillId="0" borderId="31" xfId="0" applyNumberFormat="1" applyFont="1" applyBorder="1" applyAlignment="1">
      <alignment vertical="center"/>
    </xf>
    <xf numFmtId="0" fontId="3" fillId="0" borderId="32" xfId="0" applyFont="1" applyBorder="1"/>
    <xf numFmtId="0" fontId="2" fillId="0" borderId="33" xfId="0" applyFont="1" applyBorder="1" applyAlignment="1">
      <alignment wrapText="1"/>
    </xf>
    <xf numFmtId="3" fontId="2" fillId="0" borderId="33" xfId="0" applyNumberFormat="1" applyFont="1" applyBorder="1"/>
    <xf numFmtId="3" fontId="2" fillId="0" borderId="34" xfId="0" applyNumberFormat="1" applyFont="1" applyBorder="1"/>
    <xf numFmtId="3" fontId="2" fillId="0" borderId="35" xfId="0" applyNumberFormat="1" applyFont="1" applyBorder="1"/>
    <xf numFmtId="3" fontId="2" fillId="0" borderId="36" xfId="0" applyNumberFormat="1" applyFont="1" applyBorder="1"/>
    <xf numFmtId="0" fontId="2" fillId="0" borderId="37" xfId="0" applyFont="1" applyBorder="1"/>
    <xf numFmtId="3" fontId="2" fillId="0" borderId="38" xfId="0" applyNumberFormat="1" applyFont="1" applyBorder="1"/>
    <xf numFmtId="0" fontId="3" fillId="0" borderId="39" xfId="0" applyFont="1" applyBorder="1"/>
    <xf numFmtId="0" fontId="3" fillId="0" borderId="40" xfId="0" applyFont="1" applyBorder="1" applyAlignment="1">
      <alignment wrapText="1"/>
    </xf>
    <xf numFmtId="3" fontId="3" fillId="0" borderId="40" xfId="0" applyNumberFormat="1" applyFont="1" applyBorder="1"/>
    <xf numFmtId="3" fontId="3" fillId="0" borderId="41" xfId="0" applyNumberFormat="1" applyFont="1" applyBorder="1"/>
    <xf numFmtId="3" fontId="3" fillId="0" borderId="42" xfId="0" applyNumberFormat="1" applyFont="1" applyBorder="1"/>
    <xf numFmtId="3" fontId="3" fillId="0" borderId="43" xfId="0" applyNumberFormat="1" applyFont="1" applyBorder="1"/>
    <xf numFmtId="0" fontId="3" fillId="0" borderId="44" xfId="0" applyFont="1" applyBorder="1"/>
    <xf numFmtId="0" fontId="3" fillId="0" borderId="45" xfId="0" applyFont="1" applyBorder="1"/>
    <xf numFmtId="0" fontId="3" fillId="0" borderId="25" xfId="0" applyFont="1" applyBorder="1" applyAlignment="1">
      <alignment horizontal="left" vertical="center"/>
    </xf>
    <xf numFmtId="0" fontId="3" fillId="0" borderId="26" xfId="0" applyFont="1" applyBorder="1" applyAlignment="1">
      <alignment vertical="center" wrapText="1"/>
    </xf>
    <xf numFmtId="0" fontId="3" fillId="0" borderId="31" xfId="0" applyFont="1" applyBorder="1" applyAlignment="1">
      <alignment vertical="center"/>
    </xf>
    <xf numFmtId="0" fontId="3" fillId="0" borderId="46" xfId="0" applyFont="1" applyBorder="1"/>
    <xf numFmtId="0" fontId="3" fillId="0" borderId="47" xfId="0" applyFont="1" applyBorder="1" applyAlignment="1">
      <alignment wrapText="1"/>
    </xf>
    <xf numFmtId="3" fontId="3" fillId="0" borderId="47" xfId="0" applyNumberFormat="1" applyFont="1" applyBorder="1"/>
    <xf numFmtId="3" fontId="3" fillId="0" borderId="48" xfId="0" applyNumberFormat="1" applyFont="1" applyBorder="1"/>
    <xf numFmtId="3" fontId="3" fillId="0" borderId="13" xfId="0" applyNumberFormat="1" applyFont="1" applyBorder="1"/>
    <xf numFmtId="3" fontId="3" fillId="0" borderId="14" xfId="0" applyNumberFormat="1" applyFont="1" applyBorder="1"/>
    <xf numFmtId="0" fontId="3" fillId="2" borderId="49" xfId="0" applyFont="1" applyFill="1" applyBorder="1"/>
    <xf numFmtId="0" fontId="3" fillId="2" borderId="47" xfId="0" applyFont="1" applyFill="1" applyBorder="1" applyAlignment="1">
      <alignment wrapText="1"/>
    </xf>
    <xf numFmtId="3" fontId="3" fillId="2" borderId="47" xfId="0" applyNumberFormat="1" applyFont="1" applyFill="1" applyBorder="1"/>
    <xf numFmtId="3" fontId="3" fillId="2" borderId="48" xfId="0" applyNumberFormat="1" applyFont="1" applyFill="1" applyBorder="1"/>
    <xf numFmtId="3" fontId="3" fillId="2" borderId="14" xfId="0" applyNumberFormat="1" applyFont="1" applyFill="1" applyBorder="1"/>
    <xf numFmtId="3" fontId="3" fillId="2" borderId="13" xfId="0" applyNumberFormat="1" applyFont="1" applyFill="1" applyBorder="1"/>
    <xf numFmtId="0" fontId="3" fillId="2" borderId="17" xfId="0" applyFont="1" applyFill="1" applyBorder="1"/>
    <xf numFmtId="0" fontId="2" fillId="0" borderId="47" xfId="0" applyFont="1" applyBorder="1" applyAlignment="1">
      <alignment wrapText="1"/>
    </xf>
    <xf numFmtId="3" fontId="2" fillId="0" borderId="47" xfId="0" applyNumberFormat="1" applyFont="1" applyBorder="1"/>
    <xf numFmtId="3" fontId="2" fillId="0" borderId="48" xfId="0" applyNumberFormat="1" applyFont="1" applyBorder="1"/>
    <xf numFmtId="3" fontId="2" fillId="0" borderId="13" xfId="0" applyNumberFormat="1" applyFont="1" applyBorder="1"/>
    <xf numFmtId="3" fontId="2" fillId="0" borderId="14" xfId="0" applyNumberFormat="1" applyFont="1" applyBorder="1"/>
    <xf numFmtId="0" fontId="2" fillId="0" borderId="49" xfId="0" applyFont="1" applyBorder="1"/>
    <xf numFmtId="3" fontId="2" fillId="0" borderId="17" xfId="0" applyNumberFormat="1" applyFont="1" applyBorder="1"/>
    <xf numFmtId="0" fontId="3" fillId="0" borderId="50" xfId="0" applyFont="1" applyBorder="1"/>
    <xf numFmtId="0" fontId="2" fillId="0" borderId="51" xfId="0" applyFont="1" applyBorder="1" applyAlignment="1">
      <alignment wrapText="1"/>
    </xf>
    <xf numFmtId="3" fontId="2" fillId="0" borderId="51" xfId="0" applyNumberFormat="1" applyFont="1" applyBorder="1"/>
    <xf numFmtId="3" fontId="2" fillId="0" borderId="52" xfId="0" applyNumberFormat="1" applyFont="1" applyBorder="1"/>
    <xf numFmtId="3" fontId="2" fillId="0" borderId="53" xfId="0" applyNumberFormat="1" applyFont="1" applyBorder="1"/>
    <xf numFmtId="3" fontId="2" fillId="0" borderId="54" xfId="0" applyNumberFormat="1" applyFont="1" applyBorder="1"/>
    <xf numFmtId="0" fontId="2" fillId="0" borderId="55" xfId="0" applyFont="1" applyBorder="1"/>
    <xf numFmtId="3" fontId="2" fillId="0" borderId="56" xfId="0" applyNumberFormat="1" applyFont="1" applyBorder="1"/>
    <xf numFmtId="3" fontId="2" fillId="0" borderId="51" xfId="0" applyNumberFormat="1" applyFont="1" applyBorder="1" applyAlignment="1">
      <alignment vertical="center"/>
    </xf>
    <xf numFmtId="3" fontId="2" fillId="0" borderId="52" xfId="0" applyNumberFormat="1" applyFont="1" applyBorder="1" applyAlignment="1">
      <alignment vertical="center"/>
    </xf>
    <xf numFmtId="3" fontId="2" fillId="0" borderId="53" xfId="0" applyNumberFormat="1" applyFont="1" applyBorder="1" applyAlignment="1">
      <alignment vertical="center"/>
    </xf>
    <xf numFmtId="3" fontId="2" fillId="0" borderId="54" xfId="0" applyNumberFormat="1" applyFont="1" applyBorder="1" applyAlignment="1">
      <alignment vertical="center"/>
    </xf>
    <xf numFmtId="3" fontId="2" fillId="0" borderId="56" xfId="0" applyNumberFormat="1" applyFont="1" applyBorder="1" applyAlignment="1">
      <alignment vertical="center"/>
    </xf>
    <xf numFmtId="0" fontId="3" fillId="0" borderId="18" xfId="0" applyFont="1" applyBorder="1" applyAlignment="1">
      <alignment vertical="center"/>
    </xf>
    <xf numFmtId="0" fontId="3" fillId="3" borderId="44" xfId="0" applyFont="1" applyFill="1" applyBorder="1" applyAlignment="1">
      <alignment vertical="center"/>
    </xf>
    <xf numFmtId="0" fontId="3" fillId="3" borderId="40" xfId="0" applyFont="1" applyFill="1" applyBorder="1" applyAlignment="1">
      <alignment wrapText="1"/>
    </xf>
    <xf numFmtId="3" fontId="3" fillId="3" borderId="40" xfId="0" applyNumberFormat="1" applyFont="1" applyFill="1" applyBorder="1"/>
    <xf numFmtId="3" fontId="3" fillId="3" borderId="41" xfId="0" applyNumberFormat="1" applyFont="1" applyFill="1" applyBorder="1"/>
    <xf numFmtId="3" fontId="3" fillId="3" borderId="42" xfId="0" applyNumberFormat="1" applyFont="1" applyFill="1" applyBorder="1"/>
    <xf numFmtId="0" fontId="3" fillId="3" borderId="43" xfId="0" applyFont="1" applyFill="1" applyBorder="1"/>
    <xf numFmtId="0" fontId="3" fillId="3" borderId="45" xfId="0" applyFont="1" applyFill="1" applyBorder="1"/>
    <xf numFmtId="0" fontId="3" fillId="0" borderId="57" xfId="0" applyFont="1" applyBorder="1" applyAlignment="1">
      <alignment vertical="center"/>
    </xf>
    <xf numFmtId="0" fontId="3" fillId="3" borderId="49" xfId="0" applyFont="1" applyFill="1" applyBorder="1" applyAlignment="1">
      <alignment vertical="center"/>
    </xf>
    <xf numFmtId="0" fontId="3" fillId="3" borderId="47" xfId="0" applyFont="1" applyFill="1" applyBorder="1" applyAlignment="1">
      <alignment wrapText="1"/>
    </xf>
    <xf numFmtId="3" fontId="3" fillId="3" borderId="47" xfId="0" applyNumberFormat="1" applyFont="1" applyFill="1" applyBorder="1"/>
    <xf numFmtId="3" fontId="3" fillId="3" borderId="48" xfId="0" applyNumberFormat="1" applyFont="1" applyFill="1" applyBorder="1"/>
    <xf numFmtId="3" fontId="3" fillId="3" borderId="14" xfId="0" applyNumberFormat="1" applyFont="1" applyFill="1" applyBorder="1"/>
    <xf numFmtId="0" fontId="3" fillId="3" borderId="13" xfId="0" applyFont="1" applyFill="1" applyBorder="1"/>
    <xf numFmtId="0" fontId="3" fillId="3" borderId="17" xfId="0" applyFont="1" applyFill="1" applyBorder="1"/>
    <xf numFmtId="0" fontId="3" fillId="0" borderId="19" xfId="0" applyFont="1" applyBorder="1" applyAlignment="1">
      <alignment wrapText="1"/>
    </xf>
    <xf numFmtId="3" fontId="3" fillId="0" borderId="19" xfId="0" applyNumberFormat="1" applyFont="1" applyBorder="1"/>
    <xf numFmtId="3" fontId="3" fillId="0" borderId="20" xfId="0" applyNumberFormat="1" applyFont="1" applyBorder="1"/>
    <xf numFmtId="3" fontId="3" fillId="0" borderId="21" xfId="0" applyNumberFormat="1" applyFont="1" applyBorder="1"/>
    <xf numFmtId="3" fontId="3" fillId="0" borderId="22" xfId="0" applyNumberFormat="1" applyFont="1" applyBorder="1"/>
    <xf numFmtId="0" fontId="3" fillId="0" borderId="22" xfId="0" applyFont="1" applyBorder="1" applyAlignment="1">
      <alignment vertical="center"/>
    </xf>
    <xf numFmtId="0" fontId="3" fillId="0" borderId="33" xfId="0" applyFont="1" applyBorder="1" applyAlignment="1">
      <alignment vertical="center" wrapText="1"/>
    </xf>
    <xf numFmtId="3" fontId="3" fillId="0" borderId="33" xfId="0" applyNumberFormat="1" applyFont="1" applyBorder="1" applyAlignment="1">
      <alignment vertical="center"/>
    </xf>
    <xf numFmtId="3" fontId="3" fillId="0" borderId="34" xfId="0" applyNumberFormat="1" applyFont="1" applyBorder="1" applyAlignment="1">
      <alignment vertical="center"/>
    </xf>
    <xf numFmtId="3" fontId="3" fillId="0" borderId="36" xfId="0" applyNumberFormat="1" applyFont="1" applyBorder="1" applyAlignment="1">
      <alignment vertical="center"/>
    </xf>
    <xf numFmtId="3" fontId="3" fillId="0" borderId="35" xfId="0" applyNumberFormat="1" applyFont="1" applyBorder="1" applyAlignment="1">
      <alignment vertical="center"/>
    </xf>
    <xf numFmtId="0" fontId="3" fillId="0" borderId="58" xfId="0" applyFont="1" applyBorder="1" applyAlignment="1">
      <alignment vertical="center"/>
    </xf>
    <xf numFmtId="0" fontId="3" fillId="0" borderId="33" xfId="0" applyFont="1" applyBorder="1" applyAlignment="1">
      <alignment wrapText="1"/>
    </xf>
    <xf numFmtId="0" fontId="3" fillId="0" borderId="38" xfId="0" applyFont="1" applyBorder="1" applyAlignment="1">
      <alignment vertical="center"/>
    </xf>
    <xf numFmtId="0" fontId="2" fillId="0" borderId="50" xfId="0" applyFont="1" applyBorder="1" applyAlignment="1">
      <alignment vertical="center"/>
    </xf>
    <xf numFmtId="0" fontId="2" fillId="0" borderId="55" xfId="0" applyFont="1" applyBorder="1" applyAlignment="1">
      <alignment vertical="center"/>
    </xf>
    <xf numFmtId="0" fontId="2" fillId="0" borderId="56" xfId="0" applyFont="1" applyBorder="1" applyAlignment="1">
      <alignment vertical="center"/>
    </xf>
    <xf numFmtId="0" fontId="3" fillId="0" borderId="9" xfId="0" applyFont="1" applyBorder="1" applyAlignment="1">
      <alignment vertical="center"/>
    </xf>
    <xf numFmtId="0" fontId="2" fillId="0" borderId="10" xfId="0" applyFont="1" applyBorder="1" applyAlignment="1">
      <alignment wrapText="1"/>
    </xf>
    <xf numFmtId="3" fontId="2" fillId="0" borderId="10" xfId="0" applyNumberFormat="1" applyFont="1" applyBorder="1"/>
    <xf numFmtId="3" fontId="2" fillId="0" borderId="59" xfId="0" applyNumberFormat="1" applyFont="1" applyBorder="1"/>
    <xf numFmtId="3" fontId="2" fillId="0" borderId="60" xfId="0" applyNumberFormat="1" applyFont="1" applyBorder="1"/>
    <xf numFmtId="3" fontId="2" fillId="0" borderId="61" xfId="0" applyNumberFormat="1" applyFont="1" applyBorder="1"/>
    <xf numFmtId="0" fontId="3" fillId="0" borderId="15" xfId="0" applyFont="1" applyBorder="1" applyAlignment="1">
      <alignment vertical="center"/>
    </xf>
    <xf numFmtId="3" fontId="2" fillId="0" borderId="62" xfId="0" applyNumberFormat="1" applyFont="1" applyBorder="1"/>
    <xf numFmtId="0" fontId="3" fillId="0" borderId="50" xfId="0" applyFont="1" applyBorder="1" applyAlignment="1">
      <alignment vertical="center"/>
    </xf>
    <xf numFmtId="0" fontId="3" fillId="0" borderId="55" xfId="0" applyFont="1" applyBorder="1" applyAlignment="1">
      <alignment vertical="center"/>
    </xf>
    <xf numFmtId="0" fontId="3" fillId="0" borderId="57" xfId="0" applyFont="1" applyBorder="1"/>
    <xf numFmtId="0" fontId="2" fillId="0" borderId="16" xfId="0" applyFont="1" applyBorder="1" applyAlignment="1">
      <alignment wrapText="1"/>
    </xf>
    <xf numFmtId="3" fontId="2" fillId="0" borderId="16" xfId="0" applyNumberFormat="1" applyFont="1" applyBorder="1"/>
    <xf numFmtId="3" fontId="2" fillId="0" borderId="11" xfId="0" applyNumberFormat="1" applyFont="1" applyBorder="1"/>
    <xf numFmtId="3" fontId="2" fillId="0" borderId="58" xfId="0" applyNumberFormat="1" applyFont="1" applyBorder="1"/>
    <xf numFmtId="3" fontId="2" fillId="0" borderId="12" xfId="0" applyNumberFormat="1" applyFont="1" applyBorder="1"/>
    <xf numFmtId="0" fontId="2" fillId="0" borderId="63" xfId="0" applyFont="1" applyBorder="1"/>
    <xf numFmtId="3" fontId="2" fillId="0" borderId="64" xfId="0" applyNumberFormat="1" applyFont="1" applyBorder="1"/>
    <xf numFmtId="0" fontId="2" fillId="0" borderId="3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0" xfId="0" applyFont="1" applyAlignment="1">
      <alignment horizontal="center" wrapText="1"/>
    </xf>
    <xf numFmtId="0" fontId="2" fillId="0" borderId="0" xfId="0" applyFont="1" applyAlignment="1">
      <alignment horizontal="center"/>
    </xf>
    <xf numFmtId="0" fontId="2" fillId="0" borderId="1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/>
    </xf>
    <xf numFmtId="0" fontId="2" fillId="0" borderId="15" xfId="0" applyFont="1" applyBorder="1" applyAlignment="1">
      <alignment horizontal="center" vertical="center"/>
    </xf>
    <xf numFmtId="0" fontId="2" fillId="0" borderId="16" xfId="0" applyFont="1" applyBorder="1" applyAlignment="1">
      <alignment horizontal="center" vertical="center"/>
    </xf>
  </cellXfs>
  <cellStyles count="12">
    <cellStyle name="Ezres 2" xfId="1" xr:uid="{00000000-0005-0000-0000-000000000000}"/>
    <cellStyle name="Ezres 3" xfId="2" xr:uid="{00000000-0005-0000-0000-000001000000}"/>
    <cellStyle name="Hiperhivatkozás" xfId="3" xr:uid="{00000000-0005-0000-0000-000002000000}"/>
    <cellStyle name="Már látott hiperhivatkozás" xfId="4" xr:uid="{00000000-0005-0000-0000-000003000000}"/>
    <cellStyle name="Normál" xfId="0" builtinId="0"/>
    <cellStyle name="Normál 2" xfId="5" xr:uid="{00000000-0005-0000-0000-000005000000}"/>
    <cellStyle name="Normál 3" xfId="6" xr:uid="{00000000-0005-0000-0000-000006000000}"/>
    <cellStyle name="Normál 3 2" xfId="7" xr:uid="{00000000-0005-0000-0000-000007000000}"/>
    <cellStyle name="Normál 4" xfId="8" xr:uid="{00000000-0005-0000-0000-000008000000}"/>
    <cellStyle name="Normál 5" xfId="9" xr:uid="{00000000-0005-0000-0000-000009000000}"/>
    <cellStyle name="Normál 6" xfId="10" xr:uid="{00000000-0005-0000-0000-00000A000000}"/>
    <cellStyle name="Normál 7" xfId="11" xr:uid="{00000000-0005-0000-0000-00000B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30"/>
  <sheetViews>
    <sheetView tabSelected="1" zoomScaleNormal="100" workbookViewId="0">
      <selection activeCell="N2" sqref="N2"/>
    </sheetView>
  </sheetViews>
  <sheetFormatPr defaultRowHeight="12.75" x14ac:dyDescent="0.2"/>
  <cols>
    <col min="1" max="1" width="5.140625" customWidth="1"/>
    <col min="2" max="2" width="32.7109375" customWidth="1"/>
    <col min="3" max="3" width="10.140625" customWidth="1"/>
    <col min="4" max="4" width="9.85546875" customWidth="1"/>
    <col min="5" max="5" width="8.42578125" customWidth="1"/>
    <col min="6" max="7" width="8.5703125" customWidth="1"/>
    <col min="8" max="8" width="5.140625" customWidth="1"/>
    <col min="9" max="9" width="32" customWidth="1"/>
    <col min="10" max="10" width="9.85546875" customWidth="1"/>
    <col min="11" max="11" width="10" customWidth="1"/>
    <col min="12" max="14" width="8.5703125" customWidth="1"/>
  </cols>
  <sheetData>
    <row r="1" spans="1:14" x14ac:dyDescent="0.2">
      <c r="A1" s="1"/>
      <c r="B1" s="2"/>
      <c r="C1" s="2"/>
      <c r="D1" s="2"/>
      <c r="E1" s="2"/>
      <c r="F1" s="2"/>
      <c r="G1" s="2"/>
      <c r="H1" s="2"/>
      <c r="I1" s="2"/>
      <c r="J1" s="3"/>
      <c r="K1" s="3"/>
      <c r="L1" s="3"/>
      <c r="M1" s="2"/>
      <c r="N1" s="3" t="s">
        <v>75</v>
      </c>
    </row>
    <row r="2" spans="1:14" x14ac:dyDescent="0.2">
      <c r="A2" s="1"/>
      <c r="B2" s="2"/>
      <c r="C2" s="2"/>
      <c r="D2" s="2"/>
      <c r="E2" s="2"/>
      <c r="F2" s="2"/>
      <c r="G2" s="2"/>
      <c r="H2" s="2"/>
      <c r="I2" s="2"/>
      <c r="J2" s="3"/>
      <c r="K2" s="3"/>
      <c r="L2" s="3"/>
      <c r="M2" s="2"/>
      <c r="N2" s="3"/>
    </row>
    <row r="3" spans="1:14" ht="30" customHeight="1" x14ac:dyDescent="0.2">
      <c r="A3" s="141" t="s">
        <v>0</v>
      </c>
      <c r="B3" s="142"/>
      <c r="C3" s="142"/>
      <c r="D3" s="142"/>
      <c r="E3" s="142"/>
      <c r="F3" s="142"/>
      <c r="G3" s="142"/>
      <c r="H3" s="142"/>
      <c r="I3" s="142"/>
      <c r="J3" s="142"/>
      <c r="K3" s="142"/>
      <c r="L3" s="142"/>
      <c r="M3" s="142"/>
      <c r="N3" s="142"/>
    </row>
    <row r="4" spans="1:14" ht="13.5" customHeight="1" x14ac:dyDescent="0.2">
      <c r="A4" s="4"/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</row>
    <row r="5" spans="1:14" ht="13.5" thickBot="1" x14ac:dyDescent="0.25">
      <c r="A5" s="2"/>
      <c r="B5" s="2"/>
      <c r="C5" s="2"/>
      <c r="D5" s="2"/>
      <c r="E5" s="2"/>
      <c r="F5" s="2"/>
      <c r="G5" s="2"/>
      <c r="H5" s="2"/>
      <c r="I5" s="2"/>
      <c r="J5" s="3"/>
      <c r="K5" s="3"/>
      <c r="L5" s="3"/>
      <c r="M5" s="2"/>
      <c r="N5" s="3" t="s">
        <v>1</v>
      </c>
    </row>
    <row r="6" spans="1:14" ht="27.75" customHeight="1" thickTop="1" x14ac:dyDescent="0.2">
      <c r="A6" s="143" t="s">
        <v>2</v>
      </c>
      <c r="B6" s="145" t="s">
        <v>3</v>
      </c>
      <c r="C6" s="147" t="s">
        <v>4</v>
      </c>
      <c r="D6" s="135" t="s">
        <v>5</v>
      </c>
      <c r="E6" s="137" t="s">
        <v>6</v>
      </c>
      <c r="F6" s="139" t="s">
        <v>7</v>
      </c>
      <c r="G6" s="149"/>
      <c r="H6" s="150" t="s">
        <v>2</v>
      </c>
      <c r="I6" s="145" t="s">
        <v>3</v>
      </c>
      <c r="J6" s="147" t="s">
        <v>4</v>
      </c>
      <c r="K6" s="135" t="s">
        <v>5</v>
      </c>
      <c r="L6" s="137" t="s">
        <v>6</v>
      </c>
      <c r="M6" s="139" t="s">
        <v>7</v>
      </c>
      <c r="N6" s="140"/>
    </row>
    <row r="7" spans="1:14" ht="39" customHeight="1" thickBot="1" x14ac:dyDescent="0.25">
      <c r="A7" s="144"/>
      <c r="B7" s="146"/>
      <c r="C7" s="148"/>
      <c r="D7" s="136"/>
      <c r="E7" s="138"/>
      <c r="F7" s="6" t="s">
        <v>8</v>
      </c>
      <c r="G7" s="7" t="s">
        <v>9</v>
      </c>
      <c r="H7" s="151"/>
      <c r="I7" s="152"/>
      <c r="J7" s="148"/>
      <c r="K7" s="136"/>
      <c r="L7" s="138"/>
      <c r="M7" s="6" t="s">
        <v>8</v>
      </c>
      <c r="N7" s="8" t="s">
        <v>9</v>
      </c>
    </row>
    <row r="8" spans="1:14" ht="13.5" thickTop="1" x14ac:dyDescent="0.2">
      <c r="A8" s="9" t="s">
        <v>10</v>
      </c>
      <c r="B8" s="10" t="s">
        <v>11</v>
      </c>
      <c r="C8" s="11"/>
      <c r="D8" s="12"/>
      <c r="E8" s="13"/>
      <c r="F8" s="14"/>
      <c r="G8" s="13"/>
      <c r="H8" s="15" t="s">
        <v>12</v>
      </c>
      <c r="I8" s="10" t="s">
        <v>13</v>
      </c>
      <c r="J8" s="11"/>
      <c r="K8" s="12"/>
      <c r="L8" s="13"/>
      <c r="M8" s="14"/>
      <c r="N8" s="16"/>
    </row>
    <row r="9" spans="1:14" x14ac:dyDescent="0.2">
      <c r="A9" s="17" t="s">
        <v>14</v>
      </c>
      <c r="B9" s="18" t="s">
        <v>15</v>
      </c>
      <c r="C9" s="19">
        <v>13108</v>
      </c>
      <c r="D9" s="20">
        <v>13476</v>
      </c>
      <c r="E9" s="21">
        <v>13476</v>
      </c>
      <c r="F9" s="22">
        <v>13476</v>
      </c>
      <c r="G9" s="21">
        <v>0</v>
      </c>
      <c r="H9" s="23" t="s">
        <v>16</v>
      </c>
      <c r="I9" s="18" t="s">
        <v>17</v>
      </c>
      <c r="J9" s="19">
        <v>7061</v>
      </c>
      <c r="K9" s="20">
        <v>7842</v>
      </c>
      <c r="L9" s="21">
        <v>7392</v>
      </c>
      <c r="M9" s="22">
        <v>7392</v>
      </c>
      <c r="N9" s="24">
        <v>0</v>
      </c>
    </row>
    <row r="10" spans="1:14" ht="25.5" customHeight="1" x14ac:dyDescent="0.2">
      <c r="A10" s="25" t="s">
        <v>18</v>
      </c>
      <c r="B10" s="18" t="s">
        <v>19</v>
      </c>
      <c r="C10" s="26">
        <v>1611</v>
      </c>
      <c r="D10" s="27">
        <v>3075</v>
      </c>
      <c r="E10" s="28">
        <v>3075</v>
      </c>
      <c r="F10" s="29">
        <v>3075</v>
      </c>
      <c r="G10" s="28">
        <v>0</v>
      </c>
      <c r="H10" s="30" t="s">
        <v>20</v>
      </c>
      <c r="I10" s="18" t="s">
        <v>21</v>
      </c>
      <c r="J10" s="26">
        <v>1275</v>
      </c>
      <c r="K10" s="27">
        <v>1360</v>
      </c>
      <c r="L10" s="28">
        <v>1253</v>
      </c>
      <c r="M10" s="29">
        <v>1253</v>
      </c>
      <c r="N10" s="31">
        <v>0</v>
      </c>
    </row>
    <row r="11" spans="1:14" x14ac:dyDescent="0.2">
      <c r="A11" s="17" t="s">
        <v>22</v>
      </c>
      <c r="B11" s="18" t="s">
        <v>23</v>
      </c>
      <c r="C11" s="19">
        <v>3985</v>
      </c>
      <c r="D11" s="20">
        <v>4920</v>
      </c>
      <c r="E11" s="21">
        <v>4886</v>
      </c>
      <c r="F11" s="22">
        <v>1</v>
      </c>
      <c r="G11" s="21">
        <v>4885</v>
      </c>
      <c r="H11" s="23" t="s">
        <v>24</v>
      </c>
      <c r="I11" s="18" t="s">
        <v>25</v>
      </c>
      <c r="J11" s="19">
        <v>5942</v>
      </c>
      <c r="K11" s="20">
        <v>7356</v>
      </c>
      <c r="L11" s="21">
        <v>6687</v>
      </c>
      <c r="M11" s="22">
        <v>6687</v>
      </c>
      <c r="N11" s="24">
        <v>0</v>
      </c>
    </row>
    <row r="12" spans="1:14" x14ac:dyDescent="0.2">
      <c r="A12" s="17" t="s">
        <v>26</v>
      </c>
      <c r="B12" s="18" t="s">
        <v>27</v>
      </c>
      <c r="C12" s="19">
        <v>1220</v>
      </c>
      <c r="D12" s="20">
        <v>1220</v>
      </c>
      <c r="E12" s="21">
        <v>314</v>
      </c>
      <c r="F12" s="22">
        <v>314</v>
      </c>
      <c r="G12" s="21">
        <v>0</v>
      </c>
      <c r="H12" s="23" t="s">
        <v>28</v>
      </c>
      <c r="I12" s="18" t="s">
        <v>29</v>
      </c>
      <c r="J12" s="19">
        <v>1760</v>
      </c>
      <c r="K12" s="20">
        <v>1915</v>
      </c>
      <c r="L12" s="21">
        <v>1915</v>
      </c>
      <c r="M12" s="22">
        <v>1915</v>
      </c>
      <c r="N12" s="24">
        <v>0</v>
      </c>
    </row>
    <row r="13" spans="1:14" x14ac:dyDescent="0.2">
      <c r="A13" s="17" t="s">
        <v>30</v>
      </c>
      <c r="B13" s="18" t="s">
        <v>31</v>
      </c>
      <c r="C13" s="19">
        <v>0</v>
      </c>
      <c r="D13" s="20">
        <v>0</v>
      </c>
      <c r="E13" s="21">
        <v>0</v>
      </c>
      <c r="F13" s="22">
        <v>0</v>
      </c>
      <c r="G13" s="21">
        <v>0</v>
      </c>
      <c r="H13" s="23" t="s">
        <v>32</v>
      </c>
      <c r="I13" s="18" t="s">
        <v>33</v>
      </c>
      <c r="J13" s="19">
        <v>11961</v>
      </c>
      <c r="K13" s="20">
        <v>7068</v>
      </c>
      <c r="L13" s="21">
        <v>1304</v>
      </c>
      <c r="M13" s="22">
        <v>1004</v>
      </c>
      <c r="N13" s="24">
        <v>300</v>
      </c>
    </row>
    <row r="14" spans="1:14" ht="13.5" thickBot="1" x14ac:dyDescent="0.25">
      <c r="A14" s="32"/>
      <c r="B14" s="33" t="s">
        <v>34</v>
      </c>
      <c r="C14" s="34">
        <f>SUM(C9:C13)</f>
        <v>19924</v>
      </c>
      <c r="D14" s="35">
        <f>SUM(D9:D13)</f>
        <v>22691</v>
      </c>
      <c r="E14" s="35">
        <f>SUM(E9:E13)</f>
        <v>21751</v>
      </c>
      <c r="F14" s="36">
        <f>SUM(F9:F13)</f>
        <v>16866</v>
      </c>
      <c r="G14" s="37">
        <f>SUM(G9:G13)</f>
        <v>4885</v>
      </c>
      <c r="H14" s="38"/>
      <c r="I14" s="33" t="s">
        <v>35</v>
      </c>
      <c r="J14" s="34">
        <f>SUM(J9:J13)</f>
        <v>27999</v>
      </c>
      <c r="K14" s="35">
        <f>SUM(K9:K13)</f>
        <v>25541</v>
      </c>
      <c r="L14" s="37">
        <f>SUM(L9:L13)</f>
        <v>18551</v>
      </c>
      <c r="M14" s="36">
        <f>SUM(M9:M13)</f>
        <v>18251</v>
      </c>
      <c r="N14" s="39">
        <f>SUM(N9:N13)</f>
        <v>300</v>
      </c>
    </row>
    <row r="15" spans="1:14" ht="13.5" thickTop="1" x14ac:dyDescent="0.2">
      <c r="A15" s="40" t="s">
        <v>36</v>
      </c>
      <c r="B15" s="41" t="s">
        <v>37</v>
      </c>
      <c r="C15" s="42">
        <v>0</v>
      </c>
      <c r="D15" s="43">
        <v>5502</v>
      </c>
      <c r="E15" s="44">
        <v>5502</v>
      </c>
      <c r="F15" s="45">
        <v>5502</v>
      </c>
      <c r="G15" s="44">
        <v>0</v>
      </c>
      <c r="H15" s="46" t="s">
        <v>38</v>
      </c>
      <c r="I15" s="41" t="s">
        <v>39</v>
      </c>
      <c r="J15" s="42">
        <v>200</v>
      </c>
      <c r="K15" s="43">
        <v>475</v>
      </c>
      <c r="L15" s="44">
        <v>396</v>
      </c>
      <c r="M15" s="45">
        <v>396</v>
      </c>
      <c r="N15" s="47">
        <v>0</v>
      </c>
    </row>
    <row r="16" spans="1:14" ht="25.5" x14ac:dyDescent="0.2">
      <c r="A16" s="48" t="s">
        <v>40</v>
      </c>
      <c r="B16" s="18" t="s">
        <v>41</v>
      </c>
      <c r="C16" s="26">
        <v>80</v>
      </c>
      <c r="D16" s="27">
        <v>140</v>
      </c>
      <c r="E16" s="28">
        <v>80</v>
      </c>
      <c r="F16" s="29">
        <v>80</v>
      </c>
      <c r="G16" s="28">
        <v>0</v>
      </c>
      <c r="H16" s="30" t="s">
        <v>42</v>
      </c>
      <c r="I16" s="49" t="s">
        <v>43</v>
      </c>
      <c r="J16" s="26">
        <v>8666</v>
      </c>
      <c r="K16" s="27">
        <v>14592</v>
      </c>
      <c r="L16" s="28">
        <v>13517</v>
      </c>
      <c r="M16" s="29">
        <v>13517</v>
      </c>
      <c r="N16" s="50">
        <v>0</v>
      </c>
    </row>
    <row r="17" spans="1:14" x14ac:dyDescent="0.2">
      <c r="A17" s="17" t="s">
        <v>44</v>
      </c>
      <c r="B17" s="18" t="s">
        <v>45</v>
      </c>
      <c r="C17" s="19">
        <v>0</v>
      </c>
      <c r="D17" s="20">
        <v>0</v>
      </c>
      <c r="E17" s="21">
        <v>0</v>
      </c>
      <c r="F17" s="22">
        <v>0</v>
      </c>
      <c r="G17" s="21">
        <v>0</v>
      </c>
      <c r="H17" s="23" t="s">
        <v>46</v>
      </c>
      <c r="I17" s="18" t="s">
        <v>47</v>
      </c>
      <c r="J17" s="19">
        <v>101</v>
      </c>
      <c r="K17" s="20">
        <v>4687</v>
      </c>
      <c r="L17" s="21">
        <v>4686</v>
      </c>
      <c r="M17" s="22">
        <v>101</v>
      </c>
      <c r="N17" s="24">
        <v>4585</v>
      </c>
    </row>
    <row r="18" spans="1:14" x14ac:dyDescent="0.2">
      <c r="A18" s="51" t="s">
        <v>48</v>
      </c>
      <c r="B18" s="52" t="s">
        <v>49</v>
      </c>
      <c r="C18" s="53">
        <v>0</v>
      </c>
      <c r="D18" s="54">
        <v>0</v>
      </c>
      <c r="E18" s="54">
        <v>0</v>
      </c>
      <c r="F18" s="55">
        <v>0</v>
      </c>
      <c r="G18" s="56">
        <v>0</v>
      </c>
      <c r="H18" s="57"/>
      <c r="I18" s="58"/>
      <c r="J18" s="59"/>
      <c r="K18" s="60"/>
      <c r="L18" s="61"/>
      <c r="M18" s="62"/>
      <c r="N18" s="63"/>
    </row>
    <row r="19" spans="1:14" ht="13.5" thickBot="1" x14ac:dyDescent="0.25">
      <c r="A19" s="51"/>
      <c r="B19" s="64" t="s">
        <v>50</v>
      </c>
      <c r="C19" s="65">
        <f>SUM(C15:C18)</f>
        <v>80</v>
      </c>
      <c r="D19" s="66">
        <f>SUM(D15:D18)</f>
        <v>5642</v>
      </c>
      <c r="E19" s="66">
        <f>SUM(E15:E18)</f>
        <v>5582</v>
      </c>
      <c r="F19" s="67">
        <f>SUM(F15:F18)</f>
        <v>5582</v>
      </c>
      <c r="G19" s="68">
        <f>SUM(G15:G18)</f>
        <v>0</v>
      </c>
      <c r="H19" s="69"/>
      <c r="I19" s="64" t="s">
        <v>51</v>
      </c>
      <c r="J19" s="65">
        <f>SUM(J15:J17)</f>
        <v>8967</v>
      </c>
      <c r="K19" s="66">
        <f>SUM(K15:K17)</f>
        <v>19754</v>
      </c>
      <c r="L19" s="68">
        <f>SUM(L15:L17)</f>
        <v>18599</v>
      </c>
      <c r="M19" s="67">
        <f>SUM(M15:M17)</f>
        <v>14014</v>
      </c>
      <c r="N19" s="70">
        <f>SUM(N15:N17)</f>
        <v>4585</v>
      </c>
    </row>
    <row r="20" spans="1:14" ht="15" customHeight="1" thickTop="1" thickBot="1" x14ac:dyDescent="0.25">
      <c r="A20" s="71"/>
      <c r="B20" s="72" t="s">
        <v>52</v>
      </c>
      <c r="C20" s="73">
        <f>C14+C19</f>
        <v>20004</v>
      </c>
      <c r="D20" s="74">
        <f>D14+D19</f>
        <v>28333</v>
      </c>
      <c r="E20" s="74">
        <f>E14+E19</f>
        <v>27333</v>
      </c>
      <c r="F20" s="75">
        <f>F14+F19</f>
        <v>22448</v>
      </c>
      <c r="G20" s="76">
        <f>G14+G19</f>
        <v>4885</v>
      </c>
      <c r="H20" s="77"/>
      <c r="I20" s="72" t="s">
        <v>53</v>
      </c>
      <c r="J20" s="73">
        <f>J14+J19</f>
        <v>36966</v>
      </c>
      <c r="K20" s="74">
        <f>K14+K19</f>
        <v>45295</v>
      </c>
      <c r="L20" s="76">
        <f>L14+L19</f>
        <v>37150</v>
      </c>
      <c r="M20" s="75">
        <f>M14+M19</f>
        <v>32265</v>
      </c>
      <c r="N20" s="78">
        <f>N14+N19</f>
        <v>4885</v>
      </c>
    </row>
    <row r="21" spans="1:14" ht="28.5" customHeight="1" thickTop="1" thickBot="1" x14ac:dyDescent="0.25">
      <c r="A21" s="71"/>
      <c r="B21" s="72" t="s">
        <v>54</v>
      </c>
      <c r="C21" s="79">
        <f>IF(J20&gt;C20,C20-J20,0)</f>
        <v>-16962</v>
      </c>
      <c r="D21" s="80">
        <f>IF(K20&gt;D20,D20-K20,0)</f>
        <v>-16962</v>
      </c>
      <c r="E21" s="80">
        <f>IF(L20&gt;E20,E20-L20,0)</f>
        <v>-9817</v>
      </c>
      <c r="F21" s="81">
        <f>IF(M20&gt;F20,F20-M20,0)</f>
        <v>-9817</v>
      </c>
      <c r="G21" s="82">
        <f>IF(N20&gt;G20,G20-N20,0)</f>
        <v>0</v>
      </c>
      <c r="H21" s="77"/>
      <c r="I21" s="72" t="s">
        <v>55</v>
      </c>
      <c r="J21" s="79">
        <f>IF(C20&gt;J20,C20-J20,0)</f>
        <v>0</v>
      </c>
      <c r="K21" s="80">
        <f>IF(D20&gt;K20,D20-K20,0)</f>
        <v>0</v>
      </c>
      <c r="L21" s="80">
        <f>IF(E20&gt;L20,E20-L20,0)</f>
        <v>0</v>
      </c>
      <c r="M21" s="81">
        <f>IF(F20&gt;M20,F20-M20,0)</f>
        <v>0</v>
      </c>
      <c r="N21" s="83">
        <f>IF(G20&gt;N20,G20-N20,0)</f>
        <v>0</v>
      </c>
    </row>
    <row r="22" spans="1:14" ht="26.25" thickTop="1" x14ac:dyDescent="0.2">
      <c r="A22" s="84" t="s">
        <v>56</v>
      </c>
      <c r="B22" s="41" t="s">
        <v>57</v>
      </c>
      <c r="C22" s="42">
        <v>8600</v>
      </c>
      <c r="D22" s="43">
        <v>3375</v>
      </c>
      <c r="E22" s="44">
        <v>3375</v>
      </c>
      <c r="F22" s="45">
        <v>3375</v>
      </c>
      <c r="G22" s="44">
        <v>0</v>
      </c>
      <c r="H22" s="85"/>
      <c r="I22" s="86"/>
      <c r="J22" s="87"/>
      <c r="K22" s="88"/>
      <c r="L22" s="89"/>
      <c r="M22" s="90"/>
      <c r="N22" s="91"/>
    </row>
    <row r="23" spans="1:14" ht="26.25" thickBot="1" x14ac:dyDescent="0.25">
      <c r="A23" s="92" t="s">
        <v>56</v>
      </c>
      <c r="B23" s="52" t="s">
        <v>58</v>
      </c>
      <c r="C23" s="53">
        <v>8887</v>
      </c>
      <c r="D23" s="54">
        <v>14112</v>
      </c>
      <c r="E23" s="56">
        <v>14112</v>
      </c>
      <c r="F23" s="55">
        <v>14112</v>
      </c>
      <c r="G23" s="56">
        <v>0</v>
      </c>
      <c r="H23" s="93"/>
      <c r="I23" s="94"/>
      <c r="J23" s="95"/>
      <c r="K23" s="96"/>
      <c r="L23" s="97"/>
      <c r="M23" s="98"/>
      <c r="N23" s="99"/>
    </row>
    <row r="24" spans="1:14" ht="13.5" thickTop="1" x14ac:dyDescent="0.2">
      <c r="A24" s="84" t="s">
        <v>59</v>
      </c>
      <c r="B24" s="100" t="s">
        <v>60</v>
      </c>
      <c r="C24" s="101">
        <v>0</v>
      </c>
      <c r="D24" s="102">
        <v>0</v>
      </c>
      <c r="E24" s="103">
        <v>0</v>
      </c>
      <c r="F24" s="104">
        <v>0</v>
      </c>
      <c r="G24" s="103">
        <v>0</v>
      </c>
      <c r="H24" s="105" t="s">
        <v>61</v>
      </c>
      <c r="I24" s="100" t="s">
        <v>62</v>
      </c>
      <c r="J24" s="101">
        <v>0</v>
      </c>
      <c r="K24" s="102">
        <v>0</v>
      </c>
      <c r="L24" s="103">
        <v>0</v>
      </c>
      <c r="M24" s="104">
        <v>0</v>
      </c>
      <c r="N24" s="16">
        <v>0</v>
      </c>
    </row>
    <row r="25" spans="1:14" ht="26.25" thickBot="1" x14ac:dyDescent="0.25">
      <c r="A25" s="92" t="s">
        <v>63</v>
      </c>
      <c r="B25" s="106" t="s">
        <v>64</v>
      </c>
      <c r="C25" s="107">
        <v>0</v>
      </c>
      <c r="D25" s="108">
        <v>0</v>
      </c>
      <c r="E25" s="109">
        <v>559</v>
      </c>
      <c r="F25" s="110">
        <v>559</v>
      </c>
      <c r="G25" s="109">
        <v>0</v>
      </c>
      <c r="H25" s="111" t="s">
        <v>65</v>
      </c>
      <c r="I25" s="112" t="s">
        <v>66</v>
      </c>
      <c r="J25" s="107">
        <v>525</v>
      </c>
      <c r="K25" s="108">
        <v>525</v>
      </c>
      <c r="L25" s="109">
        <v>525</v>
      </c>
      <c r="M25" s="110">
        <v>525</v>
      </c>
      <c r="N25" s="113">
        <v>0</v>
      </c>
    </row>
    <row r="26" spans="1:14" ht="27" thickTop="1" thickBot="1" x14ac:dyDescent="0.25">
      <c r="A26" s="114"/>
      <c r="B26" s="72" t="s">
        <v>67</v>
      </c>
      <c r="C26" s="79">
        <f>SUM(C22:C25)</f>
        <v>17487</v>
      </c>
      <c r="D26" s="80">
        <f>SUM(D22:D25)</f>
        <v>17487</v>
      </c>
      <c r="E26" s="80">
        <f>SUM(E22:E25)</f>
        <v>18046</v>
      </c>
      <c r="F26" s="81">
        <f>SUM(F22:F25)</f>
        <v>18046</v>
      </c>
      <c r="G26" s="82">
        <f>SUM(G22:G25)</f>
        <v>0</v>
      </c>
      <c r="H26" s="115"/>
      <c r="I26" s="72" t="s">
        <v>68</v>
      </c>
      <c r="J26" s="79">
        <f>SUM(J24:J25)</f>
        <v>525</v>
      </c>
      <c r="K26" s="80">
        <f>SUM(K24:K25)</f>
        <v>525</v>
      </c>
      <c r="L26" s="80">
        <f>SUM(L24:L25)</f>
        <v>525</v>
      </c>
      <c r="M26" s="81">
        <f>SUM(M24:M25)</f>
        <v>525</v>
      </c>
      <c r="N26" s="116">
        <f>SUM(N24:N25)</f>
        <v>0</v>
      </c>
    </row>
    <row r="27" spans="1:14" ht="15" customHeight="1" thickTop="1" thickBot="1" x14ac:dyDescent="0.25">
      <c r="A27" s="117"/>
      <c r="B27" s="118" t="s">
        <v>69</v>
      </c>
      <c r="C27" s="119">
        <f>C14+C22+C24+C25</f>
        <v>28524</v>
      </c>
      <c r="D27" s="120">
        <f>D14+D22+D24+D25</f>
        <v>26066</v>
      </c>
      <c r="E27" s="120">
        <f>E14+E22+E24+E25</f>
        <v>25685</v>
      </c>
      <c r="F27" s="121">
        <f>F14+F22+F24+F25</f>
        <v>20800</v>
      </c>
      <c r="G27" s="122">
        <f>G14+G22+G24+G25</f>
        <v>4885</v>
      </c>
      <c r="H27" s="123"/>
      <c r="I27" s="118" t="s">
        <v>70</v>
      </c>
      <c r="J27" s="119">
        <f>J14+J22+J24+J25</f>
        <v>28524</v>
      </c>
      <c r="K27" s="120">
        <f>K14+K22+K24+K25</f>
        <v>26066</v>
      </c>
      <c r="L27" s="120">
        <f>L14+L22+L24+L25</f>
        <v>19076</v>
      </c>
      <c r="M27" s="121">
        <f>M14+M22+M24+M25</f>
        <v>18776</v>
      </c>
      <c r="N27" s="124">
        <f>N14+N22+N24+N25</f>
        <v>300</v>
      </c>
    </row>
    <row r="28" spans="1:14" ht="15" customHeight="1" thickTop="1" thickBot="1" x14ac:dyDescent="0.25">
      <c r="A28" s="125"/>
      <c r="B28" s="72" t="s">
        <v>71</v>
      </c>
      <c r="C28" s="73">
        <f>C19+C23</f>
        <v>8967</v>
      </c>
      <c r="D28" s="74">
        <f>D19+D23</f>
        <v>19754</v>
      </c>
      <c r="E28" s="74">
        <f>E19+E23</f>
        <v>19694</v>
      </c>
      <c r="F28" s="75">
        <f>F19+F23</f>
        <v>19694</v>
      </c>
      <c r="G28" s="76">
        <f>G19+G23</f>
        <v>0</v>
      </c>
      <c r="H28" s="126"/>
      <c r="I28" s="72" t="s">
        <v>72</v>
      </c>
      <c r="J28" s="73">
        <f>J19+J23</f>
        <v>8967</v>
      </c>
      <c r="K28" s="74">
        <f>K19+K23</f>
        <v>19754</v>
      </c>
      <c r="L28" s="74">
        <f>L19+L23</f>
        <v>18599</v>
      </c>
      <c r="M28" s="75">
        <f>M19+M23</f>
        <v>14014</v>
      </c>
      <c r="N28" s="78">
        <f>N19+N23</f>
        <v>4585</v>
      </c>
    </row>
    <row r="29" spans="1:14" ht="15" customHeight="1" thickTop="1" thickBot="1" x14ac:dyDescent="0.25">
      <c r="A29" s="127"/>
      <c r="B29" s="128" t="s">
        <v>73</v>
      </c>
      <c r="C29" s="129">
        <f>SUM(C27:C28)</f>
        <v>37491</v>
      </c>
      <c r="D29" s="130">
        <f>SUM(D27:D28)</f>
        <v>45820</v>
      </c>
      <c r="E29" s="130">
        <f>SUM(E27:E28)</f>
        <v>45379</v>
      </c>
      <c r="F29" s="131">
        <f>SUM(F27:F28)</f>
        <v>40494</v>
      </c>
      <c r="G29" s="132">
        <f>SUM(G27:G28)</f>
        <v>4885</v>
      </c>
      <c r="H29" s="133"/>
      <c r="I29" s="128" t="s">
        <v>74</v>
      </c>
      <c r="J29" s="129">
        <f>SUM(J27:J28)</f>
        <v>37491</v>
      </c>
      <c r="K29" s="130">
        <f>SUM(K27:K28)</f>
        <v>45820</v>
      </c>
      <c r="L29" s="130">
        <f>SUM(L27:L28)</f>
        <v>37675</v>
      </c>
      <c r="M29" s="131">
        <f>SUM(M27:M28)</f>
        <v>32790</v>
      </c>
      <c r="N29" s="134">
        <f>SUM(N27:N28)</f>
        <v>4885</v>
      </c>
    </row>
    <row r="30" spans="1:14" ht="13.5" thickTop="1" x14ac:dyDescent="0.2"/>
  </sheetData>
  <mergeCells count="13">
    <mergeCell ref="K6:K7"/>
    <mergeCell ref="L6:L7"/>
    <mergeCell ref="M6:N6"/>
    <mergeCell ref="A3:N3"/>
    <mergeCell ref="A6:A7"/>
    <mergeCell ref="B6:B7"/>
    <mergeCell ref="C6:C7"/>
    <mergeCell ref="D6:D7"/>
    <mergeCell ref="E6:E7"/>
    <mergeCell ref="F6:G6"/>
    <mergeCell ref="H6:H7"/>
    <mergeCell ref="I6:I7"/>
    <mergeCell ref="J6:J7"/>
  </mergeCells>
  <printOptions horizontalCentered="1"/>
  <pageMargins left="0.15748031496062992" right="0.15748031496062992" top="0.71" bottom="0.35433070866141736" header="0.35433070866141736" footer="3.937007874015748E-2"/>
  <pageSetup paperSize="9" scale="85" orientation="landscape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1. melléklet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Windows-felhasználó</dc:creator>
  <cp:lastModifiedBy>igazgatas</cp:lastModifiedBy>
  <dcterms:created xsi:type="dcterms:W3CDTF">2020-07-10T05:30:33Z</dcterms:created>
  <dcterms:modified xsi:type="dcterms:W3CDTF">2020-07-10T07:23:40Z</dcterms:modified>
</cp:coreProperties>
</file>