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E10" i="1"/>
  <c r="F10" i="1" s="1"/>
  <c r="E9" i="1"/>
  <c r="C9" i="1"/>
  <c r="C38" i="1" s="1"/>
  <c r="A1" i="1"/>
  <c r="C43" i="1" l="1"/>
  <c r="F43" i="1" s="1"/>
  <c r="F38" i="1"/>
  <c r="F9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<sst xmlns="http://schemas.openxmlformats.org/spreadsheetml/2006/main" count="112" uniqueCount="98">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</sst>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>
            <v>8841532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1472860</v>
          </cell>
        </row>
        <row r="15">
          <cell r="C15">
            <v>1801672</v>
          </cell>
        </row>
        <row r="16">
          <cell r="C16">
            <v>366000</v>
          </cell>
        </row>
        <row r="20">
          <cell r="C20">
            <v>1000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8841532</v>
          </cell>
        </row>
        <row r="39">
          <cell r="C39">
            <v>325710559</v>
          </cell>
        </row>
        <row r="40">
          <cell r="C40">
            <v>752726</v>
          </cell>
        </row>
        <row r="42">
          <cell r="C42">
            <v>324957833</v>
          </cell>
        </row>
        <row r="43">
          <cell r="C43">
            <v>334552091</v>
          </cell>
        </row>
        <row r="47">
          <cell r="C47">
            <v>333129541</v>
          </cell>
        </row>
        <row r="48">
          <cell r="C48">
            <v>200165718</v>
          </cell>
        </row>
        <row r="49">
          <cell r="C49">
            <v>40236890</v>
          </cell>
        </row>
        <row r="50">
          <cell r="C50">
            <v>92726933</v>
          </cell>
        </row>
        <row r="53">
          <cell r="C53">
            <v>1422550</v>
          </cell>
        </row>
        <row r="54">
          <cell r="C54">
            <v>712620</v>
          </cell>
        </row>
        <row r="55">
          <cell r="C55">
            <v>709930</v>
          </cell>
        </row>
        <row r="59">
          <cell r="C59">
            <v>334552091</v>
          </cell>
        </row>
        <row r="61">
          <cell r="C61">
            <v>55</v>
          </cell>
        </row>
      </sheetData>
      <sheetData sheetId="29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4" width="9.33203125" style="2"/>
    <col min="5" max="5" width="11.83203125" style="3" hidden="1" customWidth="1"/>
    <col min="6" max="6" width="9.83203125" style="3" hidden="1" customWidth="1"/>
    <col min="7" max="7" width="8" style="2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CONCATENATE("9.3. melléklet ",[1]ALAPADATOK!A7," ",[1]ALAPADATOK!B7," ",[1]ALAPADATOK!C7," ",[1]ALAPADATOK!D7," ",[1]ALAPADATOK!E7," ",[1]ALAPADATOK!F7," ",[1]ALAPADATOK!G7," ",[1]ALAPADATOK!H7)</f>
        <v>9.3. melléklet a 3 / 2020. ( II.17.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8841532</v>
      </c>
      <c r="E9" s="33">
        <f>'[1]9.3.1. sz. mell EOI'!C9+'[1]9.3.2.sz.mell EOI'!C9</f>
        <v>8841532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1472860</v>
      </c>
      <c r="E14" s="33">
        <f>'[1]9.3.1. sz. mell EOI'!C14+'[1]9.3.2.sz.mell EOI'!C14</f>
        <v>1472860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1801672</v>
      </c>
      <c r="E15" s="33">
        <f>'[1]9.3.1. sz. mell EOI'!C15+'[1]9.3.2.sz.mell EOI'!C15</f>
        <v>1801672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366000</v>
      </c>
      <c r="E16" s="33">
        <f>'[1]9.3.1. sz. mell EOI'!C16+'[1]9.3.2.sz.mell EOI'!C16</f>
        <v>366000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1000</v>
      </c>
      <c r="E20" s="33">
        <f>'[1]9.3.1. sz. mell EOI'!C20+'[1]9.3.2.sz.mell EOI'!C20</f>
        <v>1000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'[1]9.3.1. sz. mell EOI'!C28+'[1]9.3.2.sz.mell EOI'!C28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'[1]9.3.1. sz. mell EOI'!C29+'[1]9.3.2.sz.mell EOI'!C29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'[1]9.3.1. sz. mell EOI'!C30+'[1]9.3.2.sz.mell EOI'!C30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'[1]9.3.1. sz. mell EOI'!C31+'[1]9.3.2.sz.mell EOI'!C31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'[1]9.3.1. sz. mell EOI'!C32+'[1]9.3.2.sz.mell EOI'!C32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'[1]9.3.1. sz. mell EOI'!C33+'[1]9.3.2.sz.mell EOI'!C33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'[1]9.3.1. sz. mell EOI'!C34+'[1]9.3.2.sz.mell EOI'!C34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'[1]9.3.1. sz. mell EOI'!C35+'[1]9.3.2.sz.mell EOI'!C35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'[1]9.3.1. sz. mell EOI'!C36+'[1]9.3.2.sz.mell EOI'!C36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'[1]9.3.1. sz. mell EOI'!C37+'[1]9.3.2.sz.mell EOI'!C37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8841532</v>
      </c>
      <c r="E38" s="33">
        <f>'[1]9.3.1. sz. mell EOI'!C38+'[1]9.3.2.sz.mell EOI'!C38</f>
        <v>8841532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325710559</v>
      </c>
      <c r="E39" s="33">
        <f>'[1]9.3.1. sz. mell EOI'!C39+'[1]9.3.2.sz.mell EOI'!C39</f>
        <v>325710559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752726</v>
      </c>
      <c r="E40" s="33">
        <f>'[1]9.3.1. sz. mell EOI'!C40+'[1]9.3.2.sz.mell EOI'!C40</f>
        <v>752726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'[1]9.3.1. sz. mell EOI'!C41+'[1]9.3.2.sz.mell EOI'!C41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v>324957833</v>
      </c>
      <c r="E42" s="33">
        <f>'[1]9.3.1. sz. mell EOI'!C42+'[1]9.3.2.sz.mell EOI'!C42</f>
        <v>324957833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59" t="s">
        <v>82</v>
      </c>
      <c r="C43" s="60">
        <f>+C38+C39</f>
        <v>334552091</v>
      </c>
      <c r="E43" s="33">
        <f>'[1]9.3.1. sz. mell EOI'!C43+'[1]9.3.2.sz.mell EOI'!C43</f>
        <v>334552091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'[1]9.3.1. sz. mell EOI'!C44+'[1]9.3.2.sz.mell EOI'!C44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'[1]9.3.1. sz. mell EOI'!C45+'[1]9.3.2.sz.mell EOI'!C45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'[1]9.3.1. sz. mell EOI'!C46+'[1]9.3.2.sz.mell EOI'!C46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333129541</v>
      </c>
      <c r="E47" s="33">
        <f>'[1]9.3.1. sz. mell EOI'!C47+'[1]9.3.2.sz.mell EOI'!C47</f>
        <v>333129541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v>200165718</v>
      </c>
      <c r="E48" s="33">
        <f>'[1]9.3.1. sz. mell EOI'!C48+'[1]9.3.2.sz.mell EOI'!C48</f>
        <v>200165718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40236890</v>
      </c>
      <c r="E49" s="33">
        <f>'[1]9.3.1. sz. mell EOI'!C49+'[1]9.3.2.sz.mell EOI'!C49</f>
        <v>40236890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92726933</v>
      </c>
      <c r="E50" s="33">
        <f>'[1]9.3.1. sz. mell EOI'!C50+'[1]9.3.2.sz.mell EOI'!C50</f>
        <v>92726933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'[1]9.3.1. sz. mell EOI'!C51+'[1]9.3.2.sz.mell EOI'!C51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'[1]9.3.1. sz. mell EOI'!C52+'[1]9.3.2.sz.mell EOI'!C52</f>
        <v>0</v>
      </c>
      <c r="F52" s="33">
        <f t="shared" si="0"/>
        <v>0</v>
      </c>
    </row>
    <row r="53" spans="1:6" s="69" customFormat="1" ht="12" customHeight="1" thickBot="1" x14ac:dyDescent="0.25">
      <c r="A53" s="47" t="s">
        <v>38</v>
      </c>
      <c r="B53" s="48" t="s">
        <v>90</v>
      </c>
      <c r="C53" s="31">
        <f>SUM(C54:C56)</f>
        <v>1422550</v>
      </c>
      <c r="E53" s="33">
        <f>'[1]9.3.1. sz. mell EOI'!C53+'[1]9.3.2.sz.mell EOI'!C53</f>
        <v>1422550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712620</v>
      </c>
      <c r="E54" s="33">
        <f>'[1]9.3.1. sz. mell EOI'!C54+'[1]9.3.2.sz.mell EOI'!C54</f>
        <v>712620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709930</v>
      </c>
      <c r="E55" s="33">
        <f>'[1]9.3.1. sz. mell EOI'!C55+'[1]9.3.2.sz.mell EOI'!C55</f>
        <v>709930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'[1]9.3.1. sz. mell EOI'!C56+'[1]9.3.2.sz.mell EOI'!C56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'[1]9.3.1. sz. mell EOI'!C57+'[1]9.3.2.sz.mell EOI'!C57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'[1]9.3.1. sz. mell EOI'!C58+'[1]9.3.2.sz.mell EOI'!C58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0" t="s">
        <v>96</v>
      </c>
      <c r="C59" s="71">
        <f>+C47+C53+C58</f>
        <v>334552091</v>
      </c>
      <c r="E59" s="33">
        <f>'[1]9.3.1. sz. mell EOI'!C59+'[1]9.3.2.sz.mell EOI'!C59</f>
        <v>334552091</v>
      </c>
      <c r="F59" s="33">
        <f t="shared" si="0"/>
        <v>0</v>
      </c>
    </row>
    <row r="60" spans="1:6" ht="14.25" customHeight="1" thickBot="1" x14ac:dyDescent="0.25">
      <c r="C60" s="73"/>
      <c r="E60" s="33">
        <f>'[1]9.3.1. sz. mell EOI'!C60+'[1]9.3.2.sz.mell EOI'!C60</f>
        <v>0</v>
      </c>
      <c r="F60" s="33">
        <f t="shared" si="0"/>
        <v>0</v>
      </c>
    </row>
    <row r="61" spans="1:6" ht="13.5" thickBot="1" x14ac:dyDescent="0.25">
      <c r="A61" s="74" t="s">
        <v>97</v>
      </c>
      <c r="B61" s="75"/>
      <c r="C61" s="76">
        <v>55</v>
      </c>
      <c r="E61" s="33">
        <f>'[1]9.3.1. sz. mell EOI'!C61+'[1]9.3.2.sz.mell EOI'!C61</f>
        <v>55</v>
      </c>
      <c r="F61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2020-02-17T08:05:54Z</dcterms:created>
  <dcterms:modified xsi:type="dcterms:W3CDTF">2020-02-17T08:05:55Z</dcterms:modified>
</cp:coreProperties>
</file>