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15-2018.(VI.29.) önk.rendelet melléklete-Kölltségvetés rend.mód. 2018.június.xlsx 2018-06-29 08-26-38\"/>
    </mc:Choice>
  </mc:AlternateContent>
  <xr:revisionPtr revIDLastSave="0" documentId="8_{F7587152-9007-4008-BC20-CF940EADF2E7}" xr6:coauthVersionLast="33" xr6:coauthVersionMax="33" xr10:uidLastSave="{00000000-0000-0000-0000-000000000000}"/>
  <bookViews>
    <workbookView xWindow="0" yWindow="0" windowWidth="20490" windowHeight="7545" xr2:uid="{A17233C3-B357-41A7-A9A1-350209282A02}"/>
  </bookViews>
  <sheets>
    <sheet name="9.6.3. sz. mell Kornisné Kp " sheetId="1" r:id="rId1"/>
  </sheets>
  <definedNames>
    <definedName name="_xlnm.Print_Titles" localSheetId="0">'9.6.3. sz. mell Kornisné Kp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48" i="1"/>
  <c r="C47" i="1"/>
  <c r="C46" i="1"/>
  <c r="C45" i="1"/>
  <c r="C57" i="1" s="1"/>
  <c r="C37" i="1"/>
  <c r="C30" i="1"/>
  <c r="C26" i="1"/>
  <c r="C20" i="1"/>
  <c r="C14" i="1"/>
  <c r="C10" i="1"/>
  <c r="C8" i="1" s="1"/>
  <c r="C36" i="1" s="1"/>
  <c r="C41" i="1" s="1"/>
</calcChain>
</file>

<file path=xl/sharedStrings.xml><?xml version="1.0" encoding="utf-8"?>
<sst xmlns="http://schemas.openxmlformats.org/spreadsheetml/2006/main" count="110" uniqueCount="95">
  <si>
    <t>Költségvetési szerv megnevezése</t>
  </si>
  <si>
    <t xml:space="preserve">Kornisné Liptay Elza Szociális és Gyermekjóléti Központ </t>
  </si>
  <si>
    <t>03</t>
  </si>
  <si>
    <t>Feladat megnevezése</t>
  </si>
  <si>
    <t>Vállalkozási tevékenység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</si>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</sst>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#"/>
    <numFmt numFmtId="165" formatCode="#,##0.0"/>
    <numFmt numFmtId="166" formatCode="_-* #,##0\ _F_t_-;\-* #,##0\ _F_t_-;_-* &quot;-&quot;??\ _F_t_-;_-@_-"/>
  </numFmts>
  <fonts count="30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rgb="FFFF0000"/>
      <name val="Times New Roman CE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0"/>
      <color indexed="10"/>
      <name val="Times New Roman CE"/>
      <charset val="238"/>
    </font>
    <font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2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2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165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7" xfId="0" applyFont="1" applyFill="1" applyBorder="1" applyAlignment="1" applyProtection="1">
      <alignment horizontal="left" vertical="center"/>
    </xf>
    <xf numFmtId="0" fontId="26" fillId="0" borderId="18" xfId="0" applyFont="1" applyFill="1" applyBorder="1" applyAlignment="1" applyProtection="1">
      <alignment vertical="center" wrapText="1"/>
    </xf>
    <xf numFmtId="3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31" xfId="0" applyFont="1" applyFill="1" applyBorder="1" applyAlignment="1" applyProtection="1">
      <alignment horizontal="left" vertical="center" wrapText="1"/>
    </xf>
    <xf numFmtId="0" fontId="26" fillId="0" borderId="5" xfId="0" applyFont="1" applyFill="1" applyBorder="1" applyAlignment="1" applyProtection="1">
      <alignment horizontal="left" vertical="center" wrapText="1"/>
    </xf>
    <xf numFmtId="166" fontId="27" fillId="0" borderId="27" xfId="2" applyNumberFormat="1" applyFont="1" applyFill="1" applyBorder="1" applyAlignment="1" applyProtection="1">
      <alignment horizontal="right" vertical="center" wrapText="1" indent="1"/>
    </xf>
    <xf numFmtId="0" fontId="28" fillId="0" borderId="0" xfId="0" applyFont="1" applyFill="1" applyAlignment="1" applyProtection="1">
      <alignment vertical="center" wrapText="1"/>
    </xf>
    <xf numFmtId="0" fontId="29" fillId="0" borderId="31" xfId="0" applyFont="1" applyFill="1" applyBorder="1" applyAlignment="1" applyProtection="1">
      <alignment horizontal="left" vertical="center" wrapText="1"/>
    </xf>
    <xf numFmtId="0" fontId="29" fillId="0" borderId="5" xfId="0" applyFont="1" applyFill="1" applyBorder="1" applyAlignment="1" applyProtection="1">
      <alignment horizontal="left" vertical="center" wrapText="1"/>
    </xf>
    <xf numFmtId="0" fontId="26" fillId="0" borderId="0" xfId="0" applyFont="1" applyFill="1" applyAlignment="1" applyProtection="1">
      <alignment vertical="center" wrapText="1"/>
    </xf>
  </cellXfs>
  <cellStyles count="3">
    <cellStyle name="Ezres 4 2 2" xfId="2" xr:uid="{FCE37A29-8EAA-46C0-9B25-BE4B8E0E64F1}"/>
    <cellStyle name="Normál" xfId="0" builtinId="0"/>
    <cellStyle name="Normál_KVRENMUNKA" xfId="1" xr:uid="{2B3B63C4-5465-4AC7-923C-33BE24228B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1AAD0-B0C9-4A35-9878-9084F03BB7CD}">
  <sheetPr codeName="Munka22">
    <tabColor rgb="FF92D050"/>
  </sheetPr>
  <dimension ref="A1:D62"/>
  <sheetViews>
    <sheetView tabSelected="1" view="pageLayout" zoomScaleNormal="115" workbookViewId="0">
      <selection activeCell="C40" sqref="C40"/>
    </sheetView>
  </sheetViews>
  <sheetFormatPr defaultRowHeight="12.75" x14ac:dyDescent="0.2"/>
  <cols>
    <col min="1" max="1" width="13.83203125" style="74" customWidth="1"/>
    <col min="2" max="2" width="79.1640625" style="18" customWidth="1"/>
    <col min="3" max="3" width="25" style="88" customWidth="1"/>
    <col min="4" max="4" width="9.5" style="18" bestFit="1" customWidth="1"/>
    <col min="5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5420250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2371063+1896850</f>
        <v>4267913</v>
      </c>
    </row>
    <row r="11" spans="1:3" s="28" customFormat="1" ht="12" customHeight="1" x14ac:dyDescent="0.2">
      <c r="A11" s="32" t="s">
        <v>19</v>
      </c>
      <c r="B11" s="33" t="s">
        <v>20</v>
      </c>
      <c r="C11" s="34"/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/>
    </row>
    <row r="14" spans="1:3" s="28" customFormat="1" ht="12" customHeight="1" x14ac:dyDescent="0.2">
      <c r="A14" s="32" t="s">
        <v>25</v>
      </c>
      <c r="B14" s="33" t="s">
        <v>26</v>
      </c>
      <c r="C14" s="34">
        <f>640187+512150</f>
        <v>1152337</v>
      </c>
    </row>
    <row r="15" spans="1:3" s="28" customFormat="1" ht="12" customHeight="1" x14ac:dyDescent="0.2">
      <c r="A15" s="32" t="s">
        <v>27</v>
      </c>
      <c r="B15" s="35" t="s">
        <v>28</v>
      </c>
      <c r="C15" s="36"/>
    </row>
    <row r="16" spans="1:3" s="28" customFormat="1" ht="12" customHeight="1" x14ac:dyDescent="0.2">
      <c r="A16" s="32" t="s">
        <v>29</v>
      </c>
      <c r="B16" s="33" t="s">
        <v>30</v>
      </c>
      <c r="C16" s="37"/>
    </row>
    <row r="17" spans="1:3" s="38" customFormat="1" ht="12" customHeight="1" x14ac:dyDescent="0.2">
      <c r="A17" s="32" t="s">
        <v>31</v>
      </c>
      <c r="B17" s="33" t="s">
        <v>32</v>
      </c>
      <c r="C17" s="36"/>
    </row>
    <row r="18" spans="1:3" s="38" customFormat="1" ht="12" customHeight="1" x14ac:dyDescent="0.2">
      <c r="A18" s="32" t="s">
        <v>33</v>
      </c>
      <c r="B18" s="33" t="s">
        <v>34</v>
      </c>
      <c r="C18" s="39"/>
    </row>
    <row r="19" spans="1:3" s="38" customFormat="1" ht="12" customHeight="1" thickBot="1" x14ac:dyDescent="0.25">
      <c r="A19" s="32" t="s">
        <v>35</v>
      </c>
      <c r="B19" s="35" t="s">
        <v>36</v>
      </c>
      <c r="C19" s="39"/>
    </row>
    <row r="20" spans="1:3" s="28" customFormat="1" ht="12" customHeight="1" thickBot="1" x14ac:dyDescent="0.25">
      <c r="A20" s="19" t="s">
        <v>37</v>
      </c>
      <c r="B20" s="26" t="s">
        <v>38</v>
      </c>
      <c r="C20" s="40">
        <f>SUM(C21:C23)</f>
        <v>0</v>
      </c>
    </row>
    <row r="21" spans="1:3" s="38" customFormat="1" ht="12" customHeight="1" x14ac:dyDescent="0.2">
      <c r="A21" s="32" t="s">
        <v>39</v>
      </c>
      <c r="B21" s="41" t="s">
        <v>40</v>
      </c>
      <c r="C21" s="36"/>
    </row>
    <row r="22" spans="1:3" s="38" customFormat="1" ht="12" customHeight="1" x14ac:dyDescent="0.2">
      <c r="A22" s="32" t="s">
        <v>41</v>
      </c>
      <c r="B22" s="33" t="s">
        <v>42</v>
      </c>
      <c r="C22" s="36"/>
    </row>
    <row r="23" spans="1:3" s="38" customFormat="1" ht="12" customHeight="1" x14ac:dyDescent="0.2">
      <c r="A23" s="32" t="s">
        <v>43</v>
      </c>
      <c r="B23" s="33" t="s">
        <v>44</v>
      </c>
      <c r="C23" s="36"/>
    </row>
    <row r="24" spans="1:3" s="38" customFormat="1" ht="12" customHeight="1" thickBot="1" x14ac:dyDescent="0.25">
      <c r="A24" s="32" t="s">
        <v>45</v>
      </c>
      <c r="B24" s="33" t="s">
        <v>46</v>
      </c>
      <c r="C24" s="36"/>
    </row>
    <row r="25" spans="1:3" s="38" customFormat="1" ht="12" customHeight="1" thickBot="1" x14ac:dyDescent="0.25">
      <c r="A25" s="42" t="s">
        <v>47</v>
      </c>
      <c r="B25" s="43" t="s">
        <v>48</v>
      </c>
      <c r="C25" s="44"/>
    </row>
    <row r="26" spans="1:3" s="38" customFormat="1" ht="12" customHeight="1" thickBot="1" x14ac:dyDescent="0.25">
      <c r="A26" s="42" t="s">
        <v>49</v>
      </c>
      <c r="B26" s="43" t="s">
        <v>50</v>
      </c>
      <c r="C26" s="40">
        <f>+C27+C28</f>
        <v>0</v>
      </c>
    </row>
    <row r="27" spans="1:3" s="38" customFormat="1" ht="12" customHeight="1" x14ac:dyDescent="0.2">
      <c r="A27" s="45" t="s">
        <v>51</v>
      </c>
      <c r="B27" s="46" t="s">
        <v>42</v>
      </c>
      <c r="C27" s="47"/>
    </row>
    <row r="28" spans="1:3" s="38" customFormat="1" ht="12" customHeight="1" x14ac:dyDescent="0.2">
      <c r="A28" s="45" t="s">
        <v>52</v>
      </c>
      <c r="B28" s="48" t="s">
        <v>53</v>
      </c>
      <c r="C28" s="49"/>
    </row>
    <row r="29" spans="1:3" s="38" customFormat="1" ht="12" customHeight="1" thickBot="1" x14ac:dyDescent="0.25">
      <c r="A29" s="32" t="s">
        <v>54</v>
      </c>
      <c r="B29" s="50" t="s">
        <v>55</v>
      </c>
      <c r="C29" s="51"/>
    </row>
    <row r="30" spans="1:3" s="38" customFormat="1" ht="12" customHeight="1" thickBot="1" x14ac:dyDescent="0.25">
      <c r="A30" s="42" t="s">
        <v>56</v>
      </c>
      <c r="B30" s="43" t="s">
        <v>57</v>
      </c>
      <c r="C30" s="40">
        <f>+C31+C32+C33</f>
        <v>0</v>
      </c>
    </row>
    <row r="31" spans="1:3" s="38" customFormat="1" ht="12" customHeight="1" x14ac:dyDescent="0.2">
      <c r="A31" s="45" t="s">
        <v>58</v>
      </c>
      <c r="B31" s="46" t="s">
        <v>59</v>
      </c>
      <c r="C31" s="47"/>
    </row>
    <row r="32" spans="1:3" s="38" customFormat="1" ht="12" customHeight="1" x14ac:dyDescent="0.2">
      <c r="A32" s="45" t="s">
        <v>60</v>
      </c>
      <c r="B32" s="48" t="s">
        <v>61</v>
      </c>
      <c r="C32" s="49"/>
    </row>
    <row r="33" spans="1:3" s="38" customFormat="1" ht="12" customHeight="1" thickBot="1" x14ac:dyDescent="0.25">
      <c r="A33" s="32" t="s">
        <v>62</v>
      </c>
      <c r="B33" s="50" t="s">
        <v>63</v>
      </c>
      <c r="C33" s="51"/>
    </row>
    <row r="34" spans="1:3" s="28" customFormat="1" ht="12" customHeight="1" thickBot="1" x14ac:dyDescent="0.25">
      <c r="A34" s="42" t="s">
        <v>64</v>
      </c>
      <c r="B34" s="43" t="s">
        <v>65</v>
      </c>
      <c r="C34" s="44"/>
    </row>
    <row r="35" spans="1:3" s="28" customFormat="1" ht="12" customHeight="1" thickBot="1" x14ac:dyDescent="0.25">
      <c r="A35" s="42" t="s">
        <v>66</v>
      </c>
      <c r="B35" s="43" t="s">
        <v>67</v>
      </c>
      <c r="C35" s="52"/>
    </row>
    <row r="36" spans="1:3" s="28" customFormat="1" ht="12" customHeight="1" thickBot="1" x14ac:dyDescent="0.25">
      <c r="A36" s="19" t="s">
        <v>68</v>
      </c>
      <c r="B36" s="43" t="s">
        <v>69</v>
      </c>
      <c r="C36" s="53">
        <f>+C8+C20+C25+C26+C30+C34+C35</f>
        <v>5420250</v>
      </c>
    </row>
    <row r="37" spans="1:3" s="28" customFormat="1" ht="12" customHeight="1" thickBot="1" x14ac:dyDescent="0.25">
      <c r="A37" s="54" t="s">
        <v>70</v>
      </c>
      <c r="B37" s="43" t="s">
        <v>71</v>
      </c>
      <c r="C37" s="53">
        <f>+C38+C39+C40</f>
        <v>0</v>
      </c>
    </row>
    <row r="38" spans="1:3" s="28" customFormat="1" ht="12" customHeight="1" x14ac:dyDescent="0.2">
      <c r="A38" s="45" t="s">
        <v>72</v>
      </c>
      <c r="B38" s="46" t="s">
        <v>73</v>
      </c>
      <c r="C38" s="55"/>
    </row>
    <row r="39" spans="1:3" s="28" customFormat="1" ht="12" customHeight="1" x14ac:dyDescent="0.2">
      <c r="A39" s="45" t="s">
        <v>74</v>
      </c>
      <c r="B39" s="48" t="s">
        <v>75</v>
      </c>
      <c r="C39" s="56"/>
    </row>
    <row r="40" spans="1:3" s="38" customFormat="1" ht="12" customHeight="1" thickBot="1" x14ac:dyDescent="0.25">
      <c r="A40" s="32" t="s">
        <v>76</v>
      </c>
      <c r="B40" s="50" t="s">
        <v>77</v>
      </c>
      <c r="C40" s="57"/>
    </row>
    <row r="41" spans="1:3" s="38" customFormat="1" ht="15" customHeight="1" thickBot="1" x14ac:dyDescent="0.25">
      <c r="A41" s="54" t="s">
        <v>78</v>
      </c>
      <c r="B41" s="58" t="s">
        <v>79</v>
      </c>
      <c r="C41" s="53">
        <f>+C36+C37</f>
        <v>5420250</v>
      </c>
    </row>
    <row r="42" spans="1:3" s="38" customFormat="1" ht="15" customHeight="1" x14ac:dyDescent="0.2">
      <c r="A42" s="59"/>
      <c r="B42" s="60"/>
      <c r="C42" s="61"/>
    </row>
    <row r="43" spans="1:3" ht="13.5" thickBot="1" x14ac:dyDescent="0.25">
      <c r="A43" s="62"/>
      <c r="B43" s="63"/>
      <c r="C43" s="64"/>
    </row>
    <row r="44" spans="1:3" s="22" customFormat="1" ht="16.5" customHeight="1" thickBot="1" x14ac:dyDescent="0.25">
      <c r="A44" s="65"/>
      <c r="B44" s="66" t="s">
        <v>80</v>
      </c>
      <c r="C44" s="67"/>
    </row>
    <row r="45" spans="1:3" s="68" customFormat="1" ht="12" customHeight="1" thickBot="1" x14ac:dyDescent="0.25">
      <c r="A45" s="42" t="s">
        <v>13</v>
      </c>
      <c r="B45" s="43" t="s">
        <v>81</v>
      </c>
      <c r="C45" s="27">
        <f>SUM(C46:C50)</f>
        <v>4702205</v>
      </c>
    </row>
    <row r="46" spans="1:3" ht="12" customHeight="1" x14ac:dyDescent="0.2">
      <c r="A46" s="32" t="s">
        <v>15</v>
      </c>
      <c r="B46" s="41" t="s">
        <v>82</v>
      </c>
      <c r="C46" s="69">
        <f>673383+688792</f>
        <v>1362175</v>
      </c>
    </row>
    <row r="47" spans="1:3" ht="12" customHeight="1" x14ac:dyDescent="0.2">
      <c r="A47" s="32" t="s">
        <v>17</v>
      </c>
      <c r="B47" s="33" t="s">
        <v>83</v>
      </c>
      <c r="C47" s="34">
        <f>132042+135254</f>
        <v>267296</v>
      </c>
    </row>
    <row r="48" spans="1:3" ht="12" customHeight="1" x14ac:dyDescent="0.2">
      <c r="A48" s="32" t="s">
        <v>19</v>
      </c>
      <c r="B48" s="33" t="s">
        <v>84</v>
      </c>
      <c r="C48" s="34">
        <f>1606688+1466046</f>
        <v>3072734</v>
      </c>
    </row>
    <row r="49" spans="1:4" ht="12" customHeight="1" x14ac:dyDescent="0.2">
      <c r="A49" s="32" t="s">
        <v>21</v>
      </c>
      <c r="B49" s="33" t="s">
        <v>85</v>
      </c>
      <c r="C49" s="70"/>
    </row>
    <row r="50" spans="1:4" ht="12" customHeight="1" thickBot="1" x14ac:dyDescent="0.25">
      <c r="A50" s="32" t="s">
        <v>23</v>
      </c>
      <c r="B50" s="33" t="s">
        <v>86</v>
      </c>
      <c r="C50" s="70"/>
    </row>
    <row r="51" spans="1:4" ht="12" customHeight="1" thickBot="1" x14ac:dyDescent="0.25">
      <c r="A51" s="42" t="s">
        <v>37</v>
      </c>
      <c r="B51" s="43" t="s">
        <v>87</v>
      </c>
      <c r="C51" s="27">
        <f>SUM(C52:C54)</f>
        <v>0</v>
      </c>
    </row>
    <row r="52" spans="1:4" s="68" customFormat="1" ht="12" customHeight="1" x14ac:dyDescent="0.2">
      <c r="A52" s="32" t="s">
        <v>39</v>
      </c>
      <c r="B52" s="41" t="s">
        <v>88</v>
      </c>
      <c r="C52" s="69"/>
    </row>
    <row r="53" spans="1:4" ht="12" customHeight="1" x14ac:dyDescent="0.2">
      <c r="A53" s="32" t="s">
        <v>41</v>
      </c>
      <c r="B53" s="33" t="s">
        <v>89</v>
      </c>
      <c r="C53" s="70"/>
    </row>
    <row r="54" spans="1:4" ht="12" customHeight="1" x14ac:dyDescent="0.2">
      <c r="A54" s="32" t="s">
        <v>43</v>
      </c>
      <c r="B54" s="33" t="s">
        <v>90</v>
      </c>
      <c r="C54" s="70"/>
    </row>
    <row r="55" spans="1:4" ht="12" customHeight="1" thickBot="1" x14ac:dyDescent="0.25">
      <c r="A55" s="32" t="s">
        <v>45</v>
      </c>
      <c r="B55" s="33" t="s">
        <v>91</v>
      </c>
      <c r="C55" s="70"/>
    </row>
    <row r="56" spans="1:4" ht="15" customHeight="1" thickBot="1" x14ac:dyDescent="0.25">
      <c r="A56" s="42" t="s">
        <v>47</v>
      </c>
      <c r="B56" s="43" t="s">
        <v>92</v>
      </c>
      <c r="C56" s="71"/>
    </row>
    <row r="57" spans="1:4" ht="13.5" thickBot="1" x14ac:dyDescent="0.25">
      <c r="A57" s="42" t="s">
        <v>49</v>
      </c>
      <c r="B57" s="72" t="s">
        <v>93</v>
      </c>
      <c r="C57" s="27">
        <f>+C45+C51+C56</f>
        <v>4702205</v>
      </c>
      <c r="D57" s="73"/>
    </row>
    <row r="58" spans="1:4" ht="15" customHeight="1" thickBot="1" x14ac:dyDescent="0.25">
      <c r="C58" s="75"/>
    </row>
    <row r="59" spans="1:4" ht="14.25" customHeight="1" thickBot="1" x14ac:dyDescent="0.25">
      <c r="A59" s="76" t="s">
        <v>94</v>
      </c>
      <c r="B59" s="77"/>
      <c r="C59" s="78"/>
    </row>
    <row r="60" spans="1:4" ht="13.5" thickBot="1" x14ac:dyDescent="0.25">
      <c r="A60" s="79"/>
      <c r="B60" s="80"/>
      <c r="C60" s="81"/>
    </row>
    <row r="61" spans="1:4" ht="13.5" thickBot="1" x14ac:dyDescent="0.25">
      <c r="A61" s="82"/>
      <c r="B61" s="83"/>
      <c r="C61" s="84"/>
      <c r="D61" s="85"/>
    </row>
    <row r="62" spans="1:4" ht="13.5" thickBot="1" x14ac:dyDescent="0.25">
      <c r="A62" s="86"/>
      <c r="B62" s="87"/>
      <c r="C62" s="84"/>
      <c r="D62" s="85"/>
    </row>
  </sheetData>
  <sheetProtection formatCells="0"/>
  <mergeCells count="2">
    <mergeCell ref="A61:B61"/>
    <mergeCell ref="A62:B6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&amp;R22. melléklet a  15/2018.(VI.29.)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9.6.3. sz. mell Kornisné Kp </vt:lpstr>
      <vt:lpstr>'9.6.3. sz. mell Kornisné Kp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2018-06-29T06:26:56Z</dcterms:created>
  <dcterms:modified xsi:type="dcterms:W3CDTF">2018-06-29T06:26:56Z</dcterms:modified>
</cp:coreProperties>
</file>