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O39" i="1"/>
  <c r="N39"/>
  <c r="M39"/>
  <c r="L39"/>
  <c r="K39"/>
  <c r="J39"/>
  <c r="I39"/>
  <c r="H39"/>
  <c r="G39"/>
  <c r="F39"/>
  <c r="E39"/>
  <c r="D39"/>
  <c r="C39"/>
  <c r="B39"/>
  <c r="P39" s="1"/>
  <c r="P38"/>
  <c r="O38"/>
  <c r="P37"/>
  <c r="O37"/>
  <c r="P36"/>
  <c r="P35"/>
  <c r="P34"/>
  <c r="P33"/>
  <c r="N32"/>
  <c r="M32"/>
  <c r="L32"/>
  <c r="K32"/>
  <c r="J32"/>
  <c r="I32"/>
  <c r="H32"/>
  <c r="G32"/>
  <c r="F32"/>
  <c r="E32"/>
  <c r="D32"/>
  <c r="C32"/>
  <c r="B32"/>
  <c r="O31"/>
  <c r="O32" s="1"/>
  <c r="O30"/>
  <c r="N29"/>
  <c r="N40" s="1"/>
  <c r="M29"/>
  <c r="M40" s="1"/>
  <c r="L29"/>
  <c r="L40" s="1"/>
  <c r="K29"/>
  <c r="K40" s="1"/>
  <c r="J29"/>
  <c r="J40" s="1"/>
  <c r="I29"/>
  <c r="I40" s="1"/>
  <c r="H29"/>
  <c r="H40" s="1"/>
  <c r="G29"/>
  <c r="G40" s="1"/>
  <c r="F29"/>
  <c r="F40" s="1"/>
  <c r="E29"/>
  <c r="E40" s="1"/>
  <c r="D29"/>
  <c r="D40" s="1"/>
  <c r="C29"/>
  <c r="C40" s="1"/>
  <c r="B29"/>
  <c r="B40" s="1"/>
  <c r="O28"/>
  <c r="P28" s="1"/>
  <c r="O27"/>
  <c r="P27" s="1"/>
  <c r="O26"/>
  <c r="P26" s="1"/>
  <c r="O25"/>
  <c r="O29" s="1"/>
  <c r="O40" s="1"/>
  <c r="N23"/>
  <c r="N24" s="1"/>
  <c r="M23"/>
  <c r="L23"/>
  <c r="L24" s="1"/>
  <c r="K23"/>
  <c r="J23"/>
  <c r="J24" s="1"/>
  <c r="I23"/>
  <c r="H23"/>
  <c r="H24" s="1"/>
  <c r="G23"/>
  <c r="F23"/>
  <c r="F24" s="1"/>
  <c r="E23"/>
  <c r="D23"/>
  <c r="D24" s="1"/>
  <c r="C23"/>
  <c r="B23"/>
  <c r="B24" s="1"/>
  <c r="O22"/>
  <c r="P22" s="1"/>
  <c r="O21"/>
  <c r="P21" s="1"/>
  <c r="O20"/>
  <c r="P20" s="1"/>
  <c r="O19"/>
  <c r="P19" s="1"/>
  <c r="O18"/>
  <c r="O23" s="1"/>
  <c r="O17"/>
  <c r="N17"/>
  <c r="M17"/>
  <c r="M24" s="1"/>
  <c r="L17"/>
  <c r="K17"/>
  <c r="K24" s="1"/>
  <c r="J17"/>
  <c r="I17"/>
  <c r="I24" s="1"/>
  <c r="H17"/>
  <c r="G17"/>
  <c r="G24" s="1"/>
  <c r="F17"/>
  <c r="E17"/>
  <c r="E24" s="1"/>
  <c r="D17"/>
  <c r="C17"/>
  <c r="C24" s="1"/>
  <c r="B17"/>
  <c r="P17" s="1"/>
  <c r="P16"/>
  <c r="O16"/>
  <c r="P15"/>
  <c r="O15"/>
  <c r="N14"/>
  <c r="M14"/>
  <c r="L14"/>
  <c r="K14"/>
  <c r="J14"/>
  <c r="I14"/>
  <c r="H14"/>
  <c r="G14"/>
  <c r="F14"/>
  <c r="E14"/>
  <c r="D14"/>
  <c r="C14"/>
  <c r="B14"/>
  <c r="O13"/>
  <c r="P13" s="1"/>
  <c r="O12"/>
  <c r="P12" s="1"/>
  <c r="O11"/>
  <c r="P11" s="1"/>
  <c r="O10"/>
  <c r="P10" s="1"/>
  <c r="O9"/>
  <c r="P9" s="1"/>
  <c r="O8"/>
  <c r="P8" s="1"/>
  <c r="O7"/>
  <c r="P7" s="1"/>
  <c r="O6"/>
  <c r="O14" s="1"/>
  <c r="P14" l="1"/>
  <c r="O24"/>
  <c r="P24" s="1"/>
  <c r="P40"/>
  <c r="P23"/>
  <c r="P29"/>
  <c r="P6"/>
  <c r="P18"/>
  <c r="P25"/>
</calcChain>
</file>

<file path=xl/sharedStrings.xml><?xml version="1.0" encoding="utf-8"?>
<sst xmlns="http://schemas.openxmlformats.org/spreadsheetml/2006/main" count="53" uniqueCount="51">
  <si>
    <t>adatok e Ft-ban</t>
  </si>
  <si>
    <t>Dologi kiadások</t>
  </si>
  <si>
    <t>Ellátottak pénzbeli juttatásai</t>
  </si>
  <si>
    <t>Egyéb működési kiadások</t>
  </si>
  <si>
    <t>Közhatalmi bevételek</t>
  </si>
  <si>
    <t>Tartalékok</t>
  </si>
  <si>
    <t>Finanszírozási bevételek</t>
  </si>
  <si>
    <t>Finanszírozási kiadások</t>
  </si>
  <si>
    <t>Beruházások</t>
  </si>
  <si>
    <t>Felújítások</t>
  </si>
  <si>
    <t>Személyi jellegű kiadások</t>
  </si>
  <si>
    <t>Megnevezés</t>
  </si>
  <si>
    <t>Összesen</t>
  </si>
  <si>
    <t>Előirányzat felhasználási ütemterv</t>
  </si>
  <si>
    <t>Előirányzat össz.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</si>
  <si>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</si>
  <si>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</si>
  <si>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</si>
  <si>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</si>
  <si>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</si>
  <si>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</si>
  <si>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</si>
  <si>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</si>
  <si>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Szeptemb.</t>
  </si>
  <si>
    <t>Október</t>
  </si>
  <si>
    <t>November</t>
  </si>
  <si>
    <t>December</t>
  </si>
  <si>
    <t>Járulék kiadások és szocho</t>
  </si>
  <si>
    <t>Működési c. támogatások áh. b.</t>
  </si>
  <si>
    <t>Működési c. kiadások áh. k.</t>
  </si>
  <si>
    <t>Működési kiadások össz.</t>
  </si>
  <si>
    <t>Intézményfinanszírozás</t>
  </si>
  <si>
    <t>Kölcsön- és hiteltörlesztés</t>
  </si>
  <si>
    <t>Egyéb felhalm. c. támg. áh.b.</t>
  </si>
  <si>
    <t>Egyéb felhalm. c. támog. áh. k.</t>
  </si>
  <si>
    <t>Felhalm.célú tartalék</t>
  </si>
  <si>
    <t>Összesen felhalm. kiad.</t>
  </si>
  <si>
    <t>Összesen kiadás</t>
  </si>
  <si>
    <t>Működési célú tám.ért.bevétel</t>
  </si>
  <si>
    <t xml:space="preserve">Működési bevételek   </t>
  </si>
  <si>
    <t>Működési célú átvett pe</t>
  </si>
  <si>
    <t>Működési bevételek össz.</t>
  </si>
  <si>
    <t>Előző évi pm igénybevétele</t>
  </si>
  <si>
    <t>Felhalmozási c. önk. tám.</t>
  </si>
  <si>
    <t>Felhalm. c. tám. áh. b.</t>
  </si>
  <si>
    <t>Felhalm. c. int. finanszírozás</t>
  </si>
  <si>
    <t>Immat. javak, ingatl. bev.</t>
  </si>
  <si>
    <t>Egyéb felhalm. bev.</t>
  </si>
  <si>
    <t>Felhalm. bevételek össz.</t>
  </si>
  <si>
    <t>Összesen bevételek</t>
  </si>
  <si>
    <t>19. sz. melléklet az 1/2015. (II.25.) önkormányzati rendelethez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</si>
</sst>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/>
    <xf numFmtId="0" fontId="0" fillId="0" borderId="1" xfId="0" applyBorder="1"/>
    <xf numFmtId="0" fontId="0" fillId="0" borderId="8" xfId="0" applyBorder="1"/>
    <xf numFmtId="0" fontId="1" fillId="0" borderId="5" xfId="0" applyFont="1" applyFill="1" applyBorder="1"/>
    <xf numFmtId="0" fontId="1" fillId="0" borderId="0" xfId="0" applyFont="1"/>
    <xf numFmtId="0" fontId="0" fillId="0" borderId="6" xfId="0" applyBorder="1"/>
    <xf numFmtId="0" fontId="0" fillId="0" borderId="1" xfId="0" applyFill="1" applyBorder="1"/>
    <xf numFmtId="0" fontId="1" fillId="0" borderId="5" xfId="0" applyFont="1" applyBorder="1"/>
    <xf numFmtId="0" fontId="0" fillId="0" borderId="7" xfId="0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0" fillId="3" borderId="1" xfId="0" applyFill="1" applyBorder="1"/>
    <xf numFmtId="0" fontId="1" fillId="2" borderId="5" xfId="0" applyFont="1" applyFill="1" applyBorder="1"/>
    <xf numFmtId="0" fontId="1" fillId="2" borderId="1" xfId="0" applyFont="1" applyFill="1" applyBorder="1"/>
    <xf numFmtId="0" fontId="0" fillId="0" borderId="6" xfId="0" applyFill="1" applyBorder="1"/>
    <xf numFmtId="0" fontId="0" fillId="0" borderId="0" xfId="0" applyFill="1"/>
    <xf numFmtId="0" fontId="1" fillId="0" borderId="11" xfId="0" applyFont="1" applyBorder="1"/>
    <xf numFmtId="0" fontId="1" fillId="3" borderId="11" xfId="0" applyFont="1" applyFill="1" applyBorder="1"/>
    <xf numFmtId="0" fontId="0" fillId="3" borderId="8" xfId="0" applyFill="1" applyBorder="1"/>
    <xf numFmtId="0" fontId="1" fillId="2" borderId="9" xfId="0" applyFont="1" applyFill="1" applyBorder="1"/>
    <xf numFmtId="0" fontId="1" fillId="2" borderId="10" xfId="0" applyFont="1" applyFill="1" applyBorder="1"/>
  </cellXfs>
  <cellStyles count="4">
    <cellStyle name="Excel Built-in Normal" xfId="3"/>
    <cellStyle name="Normál" xfId="0" builtinId="0"/>
    <cellStyle name="Normál 2" xfId="2"/>
    <cellStyle name="Normá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workbookViewId="0">
      <selection activeCell="E3" sqref="E3"/>
    </sheetView>
  </sheetViews>
  <sheetFormatPr defaultRowHeight="15"/>
  <cols>
    <col min="1" max="1" width="25.5703125" customWidth="1"/>
    <col min="2" max="2" width="10" customWidth="1"/>
    <col min="3" max="3" width="9" customWidth="1"/>
    <col min="4" max="5" width="8.85546875" customWidth="1"/>
    <col min="7" max="7" width="7" customWidth="1"/>
    <col min="8" max="8" width="7.5703125" customWidth="1"/>
    <col min="9" max="9" width="8.140625" customWidth="1"/>
    <col min="10" max="10" width="7.42578125" customWidth="1"/>
    <col min="11" max="11" width="8.140625" customWidth="1"/>
    <col min="12" max="12" width="7.85546875" customWidth="1"/>
    <col min="13" max="13" width="8" customWidth="1"/>
    <col min="14" max="14" width="8.5703125" customWidth="1"/>
  </cols>
  <sheetData>
    <row r="1" spans="1:16">
      <c r="A1" s="1" t="s">
        <v>50</v>
      </c>
    </row>
    <row r="3" spans="1:16" ht="15.75">
      <c r="A3" s="2" t="s">
        <v>13</v>
      </c>
    </row>
    <row r="4" spans="1:16" ht="15.75" thickBot="1">
      <c r="N4" s="10" t="s">
        <v>0</v>
      </c>
      <c r="O4" s="10"/>
    </row>
    <row r="5" spans="1:16" ht="23.25">
      <c r="A5" s="11" t="s">
        <v>11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26</v>
      </c>
      <c r="O5" s="14" t="s">
        <v>12</v>
      </c>
    </row>
    <row r="6" spans="1:16">
      <c r="A6" s="9" t="s">
        <v>10</v>
      </c>
      <c r="B6" s="3">
        <v>23079</v>
      </c>
      <c r="C6" s="3">
        <v>1923</v>
      </c>
      <c r="D6" s="3">
        <v>1923</v>
      </c>
      <c r="E6" s="3">
        <v>1923</v>
      </c>
      <c r="F6" s="3">
        <v>1923</v>
      </c>
      <c r="G6" s="3">
        <v>1923</v>
      </c>
      <c r="H6" s="3">
        <v>1923</v>
      </c>
      <c r="I6" s="3">
        <v>1923</v>
      </c>
      <c r="J6" s="3">
        <v>1923</v>
      </c>
      <c r="K6" s="3">
        <v>1923</v>
      </c>
      <c r="L6" s="3">
        <v>1923</v>
      </c>
      <c r="M6" s="3">
        <v>1923</v>
      </c>
      <c r="N6" s="3">
        <v>1926</v>
      </c>
      <c r="O6" s="7">
        <f>SUM(C6:N6)</f>
        <v>23079</v>
      </c>
      <c r="P6">
        <f>B6-O6</f>
        <v>0</v>
      </c>
    </row>
    <row r="7" spans="1:16">
      <c r="A7" s="9" t="s">
        <v>27</v>
      </c>
      <c r="B7" s="3">
        <v>5638</v>
      </c>
      <c r="C7" s="3">
        <v>469</v>
      </c>
      <c r="D7" s="3">
        <v>469</v>
      </c>
      <c r="E7" s="3">
        <v>469</v>
      </c>
      <c r="F7" s="3">
        <v>469</v>
      </c>
      <c r="G7" s="3">
        <v>469</v>
      </c>
      <c r="H7" s="3">
        <v>469</v>
      </c>
      <c r="I7" s="3">
        <v>469</v>
      </c>
      <c r="J7" s="3">
        <v>469</v>
      </c>
      <c r="K7" s="3">
        <v>469</v>
      </c>
      <c r="L7" s="3">
        <v>469</v>
      </c>
      <c r="M7" s="3">
        <v>469</v>
      </c>
      <c r="N7" s="3">
        <v>479</v>
      </c>
      <c r="O7" s="7">
        <f>SUM(C7:N7)</f>
        <v>5638</v>
      </c>
      <c r="P7">
        <f t="shared" ref="P7:P40" si="0">B7-O7</f>
        <v>0</v>
      </c>
    </row>
    <row r="8" spans="1:16">
      <c r="A8" s="9" t="s">
        <v>1</v>
      </c>
      <c r="B8" s="3">
        <v>28902</v>
      </c>
      <c r="C8" s="3">
        <v>2408</v>
      </c>
      <c r="D8" s="3">
        <v>2408</v>
      </c>
      <c r="E8" s="3">
        <v>2408</v>
      </c>
      <c r="F8" s="3">
        <v>2408</v>
      </c>
      <c r="G8" s="3">
        <v>2408</v>
      </c>
      <c r="H8" s="3">
        <v>2408</v>
      </c>
      <c r="I8" s="3">
        <v>2408</v>
      </c>
      <c r="J8" s="3">
        <v>2408</v>
      </c>
      <c r="K8" s="3">
        <v>2414</v>
      </c>
      <c r="L8" s="3">
        <v>2408</v>
      </c>
      <c r="M8" s="3">
        <v>2408</v>
      </c>
      <c r="N8" s="3">
        <v>2408</v>
      </c>
      <c r="O8" s="7">
        <f>SUM(C8:N8)</f>
        <v>28902</v>
      </c>
      <c r="P8">
        <f t="shared" si="0"/>
        <v>0</v>
      </c>
    </row>
    <row r="9" spans="1:16">
      <c r="A9" s="9" t="s">
        <v>2</v>
      </c>
      <c r="B9" s="3">
        <v>3740</v>
      </c>
      <c r="C9" s="3">
        <v>308</v>
      </c>
      <c r="D9" s="3">
        <v>312</v>
      </c>
      <c r="E9" s="3">
        <v>312</v>
      </c>
      <c r="F9" s="3">
        <v>312</v>
      </c>
      <c r="G9" s="3">
        <v>312</v>
      </c>
      <c r="H9" s="3">
        <v>312</v>
      </c>
      <c r="I9" s="3">
        <v>312</v>
      </c>
      <c r="J9" s="3">
        <v>312</v>
      </c>
      <c r="K9" s="3">
        <v>312</v>
      </c>
      <c r="L9" s="3">
        <v>312</v>
      </c>
      <c r="M9" s="3">
        <v>312</v>
      </c>
      <c r="N9" s="3">
        <v>312</v>
      </c>
      <c r="O9" s="7">
        <f>SUM(C9:N9)</f>
        <v>3740</v>
      </c>
      <c r="P9">
        <f t="shared" si="0"/>
        <v>0</v>
      </c>
    </row>
    <row r="10" spans="1:16">
      <c r="A10" s="9" t="s">
        <v>28</v>
      </c>
      <c r="B10" s="3">
        <v>1505</v>
      </c>
      <c r="C10" s="3"/>
      <c r="D10" s="3"/>
      <c r="E10" s="3">
        <v>753</v>
      </c>
      <c r="F10" s="3"/>
      <c r="G10" s="3"/>
      <c r="H10" s="3"/>
      <c r="I10" s="3">
        <v>752</v>
      </c>
      <c r="J10" s="3"/>
      <c r="K10" s="3"/>
      <c r="L10" s="3"/>
      <c r="M10" s="3"/>
      <c r="N10" s="3"/>
      <c r="O10" s="7">
        <f>SUM(C10:N10)</f>
        <v>1505</v>
      </c>
      <c r="P10">
        <f t="shared" si="0"/>
        <v>0</v>
      </c>
    </row>
    <row r="11" spans="1:16">
      <c r="A11" s="9" t="s">
        <v>29</v>
      </c>
      <c r="B11" s="3">
        <v>205</v>
      </c>
      <c r="C11" s="3"/>
      <c r="D11" s="3"/>
      <c r="E11" s="3">
        <v>205</v>
      </c>
      <c r="F11" s="3"/>
      <c r="G11" s="3"/>
      <c r="H11" s="3"/>
      <c r="I11" s="3"/>
      <c r="J11" s="3"/>
      <c r="K11" s="3"/>
      <c r="L11" s="3"/>
      <c r="M11" s="3"/>
      <c r="N11" s="3"/>
      <c r="O11" s="7">
        <f t="shared" ref="O11:O13" si="1">SUM(C11:N11)</f>
        <v>205</v>
      </c>
      <c r="P11">
        <f t="shared" si="0"/>
        <v>0</v>
      </c>
    </row>
    <row r="12" spans="1:16">
      <c r="A12" s="9" t="s">
        <v>3</v>
      </c>
      <c r="B12" s="3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7">
        <f t="shared" si="1"/>
        <v>0</v>
      </c>
      <c r="P12">
        <f t="shared" si="0"/>
        <v>0</v>
      </c>
    </row>
    <row r="13" spans="1:16">
      <c r="A13" s="9" t="s">
        <v>5</v>
      </c>
      <c r="B13" s="3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7">
        <f t="shared" si="1"/>
        <v>0</v>
      </c>
      <c r="P13">
        <f t="shared" si="0"/>
        <v>0</v>
      </c>
    </row>
    <row r="14" spans="1:16">
      <c r="A14" s="15" t="s">
        <v>30</v>
      </c>
      <c r="B14" s="16">
        <f>SUM(B2:B13)</f>
        <v>63069</v>
      </c>
      <c r="C14" s="16">
        <f t="shared" ref="C14:O14" si="2">SUM(C2:C13)</f>
        <v>5108</v>
      </c>
      <c r="D14" s="16">
        <f t="shared" si="2"/>
        <v>5112</v>
      </c>
      <c r="E14" s="16">
        <f t="shared" si="2"/>
        <v>6070</v>
      </c>
      <c r="F14" s="16">
        <f t="shared" si="2"/>
        <v>5112</v>
      </c>
      <c r="G14" s="16">
        <f t="shared" si="2"/>
        <v>5112</v>
      </c>
      <c r="H14" s="16">
        <f t="shared" si="2"/>
        <v>5112</v>
      </c>
      <c r="I14" s="16">
        <f t="shared" si="2"/>
        <v>5864</v>
      </c>
      <c r="J14" s="16">
        <f t="shared" si="2"/>
        <v>5112</v>
      </c>
      <c r="K14" s="16">
        <f t="shared" si="2"/>
        <v>5118</v>
      </c>
      <c r="L14" s="16">
        <f t="shared" si="2"/>
        <v>5112</v>
      </c>
      <c r="M14" s="16">
        <f t="shared" si="2"/>
        <v>5112</v>
      </c>
      <c r="N14" s="16">
        <f t="shared" si="2"/>
        <v>5125</v>
      </c>
      <c r="O14" s="16">
        <f t="shared" si="2"/>
        <v>63069</v>
      </c>
      <c r="P14">
        <f t="shared" si="0"/>
        <v>0</v>
      </c>
    </row>
    <row r="15" spans="1:16">
      <c r="A15" s="9" t="s">
        <v>31</v>
      </c>
      <c r="B15" s="3">
        <v>18261</v>
      </c>
      <c r="C15" s="3">
        <v>1522</v>
      </c>
      <c r="D15" s="3">
        <v>1522</v>
      </c>
      <c r="E15" s="3">
        <v>1522</v>
      </c>
      <c r="F15" s="3">
        <v>1522</v>
      </c>
      <c r="G15" s="3">
        <v>1522</v>
      </c>
      <c r="H15" s="3">
        <v>1522</v>
      </c>
      <c r="I15" s="3">
        <v>1522</v>
      </c>
      <c r="J15" s="3">
        <v>1522</v>
      </c>
      <c r="K15" s="3">
        <v>1522</v>
      </c>
      <c r="L15" s="3">
        <v>1522</v>
      </c>
      <c r="M15" s="3">
        <v>1522</v>
      </c>
      <c r="N15" s="3">
        <v>1519</v>
      </c>
      <c r="O15" s="7">
        <f>SUM(C15:N15)</f>
        <v>18261</v>
      </c>
      <c r="P15">
        <f t="shared" si="0"/>
        <v>0</v>
      </c>
    </row>
    <row r="16" spans="1:16">
      <c r="A16" s="9" t="s">
        <v>32</v>
      </c>
      <c r="B16" s="3">
        <v>6800</v>
      </c>
      <c r="C16" s="3"/>
      <c r="D16" s="3"/>
      <c r="E16" s="3">
        <v>1700</v>
      </c>
      <c r="F16" s="3"/>
      <c r="G16" s="3"/>
      <c r="H16" s="3">
        <v>1700</v>
      </c>
      <c r="I16" s="3"/>
      <c r="J16" s="3"/>
      <c r="K16" s="3">
        <v>1700</v>
      </c>
      <c r="L16" s="3"/>
      <c r="M16" s="3"/>
      <c r="N16" s="3">
        <v>1700</v>
      </c>
      <c r="O16" s="7">
        <f>SUM(C16:N16)</f>
        <v>6800</v>
      </c>
      <c r="P16">
        <f t="shared" si="0"/>
        <v>0</v>
      </c>
    </row>
    <row r="17" spans="1:16">
      <c r="A17" s="15" t="s">
        <v>7</v>
      </c>
      <c r="B17" s="16">
        <f>SUM(B15:B16)</f>
        <v>25061</v>
      </c>
      <c r="C17" s="16">
        <f t="shared" ref="C17:O17" si="3">SUM(C15:C16)</f>
        <v>1522</v>
      </c>
      <c r="D17" s="16">
        <f t="shared" si="3"/>
        <v>1522</v>
      </c>
      <c r="E17" s="16">
        <f t="shared" si="3"/>
        <v>3222</v>
      </c>
      <c r="F17" s="16">
        <f t="shared" si="3"/>
        <v>1522</v>
      </c>
      <c r="G17" s="16">
        <f t="shared" si="3"/>
        <v>1522</v>
      </c>
      <c r="H17" s="16">
        <f t="shared" si="3"/>
        <v>3222</v>
      </c>
      <c r="I17" s="16">
        <f t="shared" si="3"/>
        <v>1522</v>
      </c>
      <c r="J17" s="16">
        <f t="shared" si="3"/>
        <v>1522</v>
      </c>
      <c r="K17" s="16">
        <f t="shared" si="3"/>
        <v>3222</v>
      </c>
      <c r="L17" s="16">
        <f t="shared" si="3"/>
        <v>1522</v>
      </c>
      <c r="M17" s="16">
        <f t="shared" si="3"/>
        <v>1522</v>
      </c>
      <c r="N17" s="16">
        <f t="shared" si="3"/>
        <v>3219</v>
      </c>
      <c r="O17" s="16">
        <f t="shared" si="3"/>
        <v>25061</v>
      </c>
      <c r="P17">
        <f t="shared" si="0"/>
        <v>0</v>
      </c>
    </row>
    <row r="18" spans="1:16">
      <c r="A18" s="9" t="s">
        <v>8</v>
      </c>
      <c r="B18" s="3">
        <v>1450</v>
      </c>
      <c r="C18" s="3"/>
      <c r="D18" s="3"/>
      <c r="E18" s="3">
        <v>1450</v>
      </c>
      <c r="F18" s="3"/>
      <c r="G18" s="3"/>
      <c r="H18" s="3"/>
      <c r="I18" s="3"/>
      <c r="J18" s="3"/>
      <c r="K18" s="3"/>
      <c r="L18" s="3"/>
      <c r="M18" s="3"/>
      <c r="N18" s="3"/>
      <c r="O18" s="7">
        <f>SUM(C18:N18)</f>
        <v>1450</v>
      </c>
      <c r="P18">
        <f t="shared" si="0"/>
        <v>0</v>
      </c>
    </row>
    <row r="19" spans="1:16">
      <c r="A19" s="9" t="s">
        <v>9</v>
      </c>
      <c r="B19" s="3"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7">
        <f t="shared" ref="O19:O22" si="4">SUM(C19:N19)</f>
        <v>0</v>
      </c>
      <c r="P19">
        <f t="shared" si="0"/>
        <v>0</v>
      </c>
    </row>
    <row r="20" spans="1:16">
      <c r="A20" s="9" t="s">
        <v>33</v>
      </c>
      <c r="B20" s="3">
        <v>450</v>
      </c>
      <c r="C20" s="3"/>
      <c r="D20" s="3"/>
      <c r="E20" s="3"/>
      <c r="F20" s="3"/>
      <c r="G20" s="3"/>
      <c r="H20" s="3">
        <v>450</v>
      </c>
      <c r="I20" s="3"/>
      <c r="J20" s="3"/>
      <c r="K20" s="3"/>
      <c r="L20" s="3"/>
      <c r="M20" s="3"/>
      <c r="N20" s="3"/>
      <c r="O20" s="7">
        <f t="shared" si="4"/>
        <v>450</v>
      </c>
      <c r="P20">
        <f t="shared" si="0"/>
        <v>0</v>
      </c>
    </row>
    <row r="21" spans="1:16">
      <c r="A21" s="9" t="s">
        <v>34</v>
      </c>
      <c r="B21" s="3"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7">
        <f t="shared" si="4"/>
        <v>0</v>
      </c>
      <c r="P21">
        <f t="shared" si="0"/>
        <v>0</v>
      </c>
    </row>
    <row r="22" spans="1:16">
      <c r="A22" s="9" t="s">
        <v>35</v>
      </c>
      <c r="B22" s="3">
        <v>1510</v>
      </c>
      <c r="C22" s="3">
        <v>1510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7">
        <f t="shared" si="4"/>
        <v>1510</v>
      </c>
      <c r="P22">
        <f t="shared" si="0"/>
        <v>0</v>
      </c>
    </row>
    <row r="23" spans="1:16">
      <c r="A23" s="15" t="s">
        <v>36</v>
      </c>
      <c r="B23" s="16">
        <f>SUM(B18:B22)</f>
        <v>3410</v>
      </c>
      <c r="C23" s="16">
        <f t="shared" ref="C23:O23" si="5">SUM(C18:C22)</f>
        <v>1510</v>
      </c>
      <c r="D23" s="16">
        <f t="shared" si="5"/>
        <v>0</v>
      </c>
      <c r="E23" s="16">
        <f t="shared" si="5"/>
        <v>1450</v>
      </c>
      <c r="F23" s="16">
        <f t="shared" si="5"/>
        <v>0</v>
      </c>
      <c r="G23" s="16">
        <f t="shared" si="5"/>
        <v>0</v>
      </c>
      <c r="H23" s="16">
        <f t="shared" si="5"/>
        <v>450</v>
      </c>
      <c r="I23" s="16">
        <f t="shared" si="5"/>
        <v>0</v>
      </c>
      <c r="J23" s="16">
        <f t="shared" si="5"/>
        <v>0</v>
      </c>
      <c r="K23" s="16">
        <f t="shared" si="5"/>
        <v>0</v>
      </c>
      <c r="L23" s="16">
        <f t="shared" si="5"/>
        <v>0</v>
      </c>
      <c r="M23" s="16">
        <f t="shared" si="5"/>
        <v>0</v>
      </c>
      <c r="N23" s="16">
        <f t="shared" si="5"/>
        <v>0</v>
      </c>
      <c r="O23" s="16">
        <f t="shared" si="5"/>
        <v>3410</v>
      </c>
      <c r="P23">
        <f t="shared" si="0"/>
        <v>0</v>
      </c>
    </row>
    <row r="24" spans="1:16" s="6" customFormat="1">
      <c r="A24" s="17" t="s">
        <v>37</v>
      </c>
      <c r="B24" s="18">
        <f>B23+B17+B14</f>
        <v>91540</v>
      </c>
      <c r="C24" s="18">
        <f t="shared" ref="C24:O24" si="6">C23+C17+C14</f>
        <v>8140</v>
      </c>
      <c r="D24" s="18">
        <f t="shared" si="6"/>
        <v>6634</v>
      </c>
      <c r="E24" s="18">
        <f t="shared" si="6"/>
        <v>10742</v>
      </c>
      <c r="F24" s="18">
        <f t="shared" si="6"/>
        <v>6634</v>
      </c>
      <c r="G24" s="18">
        <f t="shared" si="6"/>
        <v>6634</v>
      </c>
      <c r="H24" s="18">
        <f t="shared" si="6"/>
        <v>8784</v>
      </c>
      <c r="I24" s="18">
        <f t="shared" si="6"/>
        <v>7386</v>
      </c>
      <c r="J24" s="18">
        <f t="shared" si="6"/>
        <v>6634</v>
      </c>
      <c r="K24" s="18">
        <f t="shared" si="6"/>
        <v>8340</v>
      </c>
      <c r="L24" s="18">
        <f t="shared" si="6"/>
        <v>6634</v>
      </c>
      <c r="M24" s="18">
        <f t="shared" si="6"/>
        <v>6634</v>
      </c>
      <c r="N24" s="18">
        <f t="shared" si="6"/>
        <v>8344</v>
      </c>
      <c r="O24" s="18">
        <f t="shared" si="6"/>
        <v>91540</v>
      </c>
      <c r="P24">
        <f t="shared" si="0"/>
        <v>0</v>
      </c>
    </row>
    <row r="25" spans="1:16">
      <c r="A25" s="9" t="s">
        <v>38</v>
      </c>
      <c r="B25" s="3">
        <v>32543</v>
      </c>
      <c r="C25" s="3">
        <v>2712</v>
      </c>
      <c r="D25" s="3">
        <v>2712</v>
      </c>
      <c r="E25" s="3">
        <v>2712</v>
      </c>
      <c r="F25" s="3">
        <v>2712</v>
      </c>
      <c r="G25" s="3">
        <v>2712</v>
      </c>
      <c r="H25" s="3">
        <v>2712</v>
      </c>
      <c r="I25" s="3">
        <v>2712</v>
      </c>
      <c r="J25" s="3">
        <v>2712</v>
      </c>
      <c r="K25" s="3">
        <v>2712</v>
      </c>
      <c r="L25" s="3">
        <v>2712</v>
      </c>
      <c r="M25" s="3">
        <v>2712</v>
      </c>
      <c r="N25" s="3">
        <v>2711</v>
      </c>
      <c r="O25" s="7">
        <f>SUM(C25:N25)</f>
        <v>32543</v>
      </c>
      <c r="P25">
        <f t="shared" si="0"/>
        <v>0</v>
      </c>
    </row>
    <row r="26" spans="1:16">
      <c r="A26" s="9" t="s">
        <v>4</v>
      </c>
      <c r="B26" s="3">
        <v>7780</v>
      </c>
      <c r="C26" s="3"/>
      <c r="D26" s="3"/>
      <c r="E26" s="3">
        <v>3890</v>
      </c>
      <c r="F26" s="3"/>
      <c r="G26" s="3"/>
      <c r="H26" s="3"/>
      <c r="I26" s="3"/>
      <c r="J26" s="3"/>
      <c r="K26" s="3">
        <v>3890</v>
      </c>
      <c r="L26" s="3"/>
      <c r="M26" s="3"/>
      <c r="N26" s="3"/>
      <c r="O26" s="7">
        <f t="shared" ref="O26:O28" si="7">SUM(C26:N26)</f>
        <v>7780</v>
      </c>
      <c r="P26">
        <f t="shared" si="0"/>
        <v>0</v>
      </c>
    </row>
    <row r="27" spans="1:16">
      <c r="A27" s="9" t="s">
        <v>39</v>
      </c>
      <c r="B27" s="3">
        <v>17756</v>
      </c>
      <c r="C27" s="3">
        <v>1480</v>
      </c>
      <c r="D27" s="3">
        <v>1480</v>
      </c>
      <c r="E27" s="3">
        <v>1480</v>
      </c>
      <c r="F27" s="3">
        <v>1480</v>
      </c>
      <c r="G27" s="3">
        <v>1480</v>
      </c>
      <c r="H27" s="3">
        <v>1480</v>
      </c>
      <c r="I27" s="3">
        <v>1480</v>
      </c>
      <c r="J27" s="3">
        <v>1480</v>
      </c>
      <c r="K27" s="3">
        <v>1480</v>
      </c>
      <c r="L27" s="3">
        <v>1480</v>
      </c>
      <c r="M27" s="3">
        <v>1480</v>
      </c>
      <c r="N27" s="3">
        <v>1476</v>
      </c>
      <c r="O27" s="7">
        <f t="shared" si="7"/>
        <v>17756</v>
      </c>
      <c r="P27">
        <f t="shared" si="0"/>
        <v>0</v>
      </c>
    </row>
    <row r="28" spans="1:16">
      <c r="A28" s="9" t="s">
        <v>40</v>
      </c>
      <c r="B28" s="3"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">
        <f t="shared" si="7"/>
        <v>0</v>
      </c>
      <c r="P28">
        <f t="shared" si="0"/>
        <v>0</v>
      </c>
    </row>
    <row r="29" spans="1:16">
      <c r="A29" s="15" t="s">
        <v>41</v>
      </c>
      <c r="B29" s="16">
        <f>SUM(B25:B28)</f>
        <v>58079</v>
      </c>
      <c r="C29" s="16">
        <f t="shared" ref="C29:O29" si="8">SUM(C25:C28)</f>
        <v>4192</v>
      </c>
      <c r="D29" s="16">
        <f t="shared" si="8"/>
        <v>4192</v>
      </c>
      <c r="E29" s="16">
        <f t="shared" si="8"/>
        <v>8082</v>
      </c>
      <c r="F29" s="16">
        <f t="shared" si="8"/>
        <v>4192</v>
      </c>
      <c r="G29" s="16">
        <f t="shared" si="8"/>
        <v>4192</v>
      </c>
      <c r="H29" s="16">
        <f t="shared" si="8"/>
        <v>4192</v>
      </c>
      <c r="I29" s="16">
        <f t="shared" si="8"/>
        <v>4192</v>
      </c>
      <c r="J29" s="16">
        <f t="shared" si="8"/>
        <v>4192</v>
      </c>
      <c r="K29" s="16">
        <f t="shared" si="8"/>
        <v>8082</v>
      </c>
      <c r="L29" s="16">
        <f t="shared" si="8"/>
        <v>4192</v>
      </c>
      <c r="M29" s="16">
        <f t="shared" si="8"/>
        <v>4192</v>
      </c>
      <c r="N29" s="16">
        <f t="shared" si="8"/>
        <v>4187</v>
      </c>
      <c r="O29" s="16">
        <f t="shared" si="8"/>
        <v>58079</v>
      </c>
      <c r="P29">
        <f t="shared" si="0"/>
        <v>0</v>
      </c>
    </row>
    <row r="30" spans="1:16" s="20" customFormat="1">
      <c r="A30" s="5" t="s">
        <v>31</v>
      </c>
      <c r="B30" s="8">
        <v>18261</v>
      </c>
      <c r="C30" s="8">
        <v>1522</v>
      </c>
      <c r="D30" s="8">
        <v>1522</v>
      </c>
      <c r="E30" s="8">
        <v>1522</v>
      </c>
      <c r="F30" s="8">
        <v>1522</v>
      </c>
      <c r="G30" s="8">
        <v>1522</v>
      </c>
      <c r="H30" s="8">
        <v>1522</v>
      </c>
      <c r="I30" s="8">
        <v>1522</v>
      </c>
      <c r="J30" s="8">
        <v>1522</v>
      </c>
      <c r="K30" s="8">
        <v>1522</v>
      </c>
      <c r="L30" s="8">
        <v>1522</v>
      </c>
      <c r="M30" s="8">
        <v>1522</v>
      </c>
      <c r="N30" s="8">
        <v>1519</v>
      </c>
      <c r="O30" s="19">
        <f>SUM(C30:N30)</f>
        <v>18261</v>
      </c>
    </row>
    <row r="31" spans="1:16">
      <c r="A31" s="5" t="s">
        <v>42</v>
      </c>
      <c r="B31" s="8">
        <v>5190</v>
      </c>
      <c r="C31" s="8">
        <v>5190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9">
        <f>SUM(C31:N31)</f>
        <v>5190</v>
      </c>
    </row>
    <row r="32" spans="1:16">
      <c r="A32" s="15" t="s">
        <v>6</v>
      </c>
      <c r="B32" s="16">
        <f>SUM(B30:B31)</f>
        <v>23451</v>
      </c>
      <c r="C32" s="16">
        <f t="shared" ref="C32:O32" si="9">SUM(C30:C31)</f>
        <v>6712</v>
      </c>
      <c r="D32" s="16">
        <f t="shared" si="9"/>
        <v>1522</v>
      </c>
      <c r="E32" s="16">
        <f t="shared" si="9"/>
        <v>1522</v>
      </c>
      <c r="F32" s="16">
        <f t="shared" si="9"/>
        <v>1522</v>
      </c>
      <c r="G32" s="16">
        <f t="shared" si="9"/>
        <v>1522</v>
      </c>
      <c r="H32" s="16">
        <f t="shared" si="9"/>
        <v>1522</v>
      </c>
      <c r="I32" s="16">
        <f t="shared" si="9"/>
        <v>1522</v>
      </c>
      <c r="J32" s="16">
        <f t="shared" si="9"/>
        <v>1522</v>
      </c>
      <c r="K32" s="16">
        <f t="shared" si="9"/>
        <v>1522</v>
      </c>
      <c r="L32" s="16">
        <f t="shared" si="9"/>
        <v>1522</v>
      </c>
      <c r="M32" s="16">
        <f t="shared" si="9"/>
        <v>1522</v>
      </c>
      <c r="N32" s="16">
        <f t="shared" si="9"/>
        <v>1519</v>
      </c>
      <c r="O32" s="16">
        <f t="shared" si="9"/>
        <v>23451</v>
      </c>
    </row>
    <row r="33" spans="1:16">
      <c r="A33" s="9" t="s">
        <v>43</v>
      </c>
      <c r="B33" s="3">
        <v>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7"/>
      <c r="P33">
        <f t="shared" si="0"/>
        <v>0</v>
      </c>
    </row>
    <row r="34" spans="1:16">
      <c r="A34" s="9" t="s">
        <v>44</v>
      </c>
      <c r="B34" s="3">
        <v>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7"/>
      <c r="P34">
        <f t="shared" si="0"/>
        <v>0</v>
      </c>
    </row>
    <row r="35" spans="1:16">
      <c r="A35" s="9" t="s">
        <v>45</v>
      </c>
      <c r="B35" s="3">
        <v>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7"/>
      <c r="P35">
        <f t="shared" si="0"/>
        <v>0</v>
      </c>
    </row>
    <row r="36" spans="1:16">
      <c r="A36" s="9" t="s">
        <v>46</v>
      </c>
      <c r="B36" s="3">
        <v>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7"/>
      <c r="P36">
        <f t="shared" si="0"/>
        <v>0</v>
      </c>
    </row>
    <row r="37" spans="1:16">
      <c r="A37" s="9" t="s">
        <v>47</v>
      </c>
      <c r="B37" s="3">
        <v>8200</v>
      </c>
      <c r="C37" s="3">
        <v>687</v>
      </c>
      <c r="D37" s="3">
        <v>683</v>
      </c>
      <c r="E37" s="3">
        <v>683</v>
      </c>
      <c r="F37" s="3">
        <v>683</v>
      </c>
      <c r="G37" s="3">
        <v>683</v>
      </c>
      <c r="H37" s="3">
        <v>683</v>
      </c>
      <c r="I37" s="3">
        <v>683</v>
      </c>
      <c r="J37" s="3">
        <v>683</v>
      </c>
      <c r="K37" s="3">
        <v>683</v>
      </c>
      <c r="L37" s="3">
        <v>683</v>
      </c>
      <c r="M37" s="3">
        <v>683</v>
      </c>
      <c r="N37" s="3">
        <v>683</v>
      </c>
      <c r="O37" s="7">
        <f>SUM(C37:N37)</f>
        <v>8200</v>
      </c>
      <c r="P37">
        <f t="shared" si="0"/>
        <v>0</v>
      </c>
    </row>
    <row r="38" spans="1:16">
      <c r="A38" s="21" t="s">
        <v>42</v>
      </c>
      <c r="B38" s="4">
        <v>1810</v>
      </c>
      <c r="C38" s="4">
        <v>1810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7">
        <f>SUM(C38:N38)</f>
        <v>1810</v>
      </c>
      <c r="P38">
        <f t="shared" si="0"/>
        <v>0</v>
      </c>
    </row>
    <row r="39" spans="1:16" ht="15.75" thickBot="1">
      <c r="A39" s="22" t="s">
        <v>48</v>
      </c>
      <c r="B39" s="23">
        <f>SUM(B33:B38)</f>
        <v>10010</v>
      </c>
      <c r="C39" s="23">
        <f t="shared" ref="C39:O39" si="10">SUM(C33:C38)</f>
        <v>2497</v>
      </c>
      <c r="D39" s="23">
        <f t="shared" si="10"/>
        <v>683</v>
      </c>
      <c r="E39" s="23">
        <f t="shared" si="10"/>
        <v>683</v>
      </c>
      <c r="F39" s="23">
        <f t="shared" si="10"/>
        <v>683</v>
      </c>
      <c r="G39" s="23">
        <f t="shared" si="10"/>
        <v>683</v>
      </c>
      <c r="H39" s="23">
        <f t="shared" si="10"/>
        <v>683</v>
      </c>
      <c r="I39" s="23">
        <f t="shared" si="10"/>
        <v>683</v>
      </c>
      <c r="J39" s="23">
        <f t="shared" si="10"/>
        <v>683</v>
      </c>
      <c r="K39" s="23">
        <f t="shared" si="10"/>
        <v>683</v>
      </c>
      <c r="L39" s="23">
        <f t="shared" si="10"/>
        <v>683</v>
      </c>
      <c r="M39" s="23">
        <f t="shared" si="10"/>
        <v>683</v>
      </c>
      <c r="N39" s="23">
        <f t="shared" si="10"/>
        <v>683</v>
      </c>
      <c r="O39" s="23">
        <f t="shared" si="10"/>
        <v>10010</v>
      </c>
      <c r="P39">
        <f t="shared" si="0"/>
        <v>0</v>
      </c>
    </row>
    <row r="40" spans="1:16" s="6" customFormat="1" ht="15.75" thickBot="1">
      <c r="A40" s="24" t="s">
        <v>49</v>
      </c>
      <c r="B40" s="25">
        <f>B29+B32+B39</f>
        <v>91540</v>
      </c>
      <c r="C40" s="25">
        <f t="shared" ref="C40:O40" si="11">C29+C32+C39</f>
        <v>13401</v>
      </c>
      <c r="D40" s="25">
        <f t="shared" si="11"/>
        <v>6397</v>
      </c>
      <c r="E40" s="25">
        <f t="shared" si="11"/>
        <v>10287</v>
      </c>
      <c r="F40" s="25">
        <f t="shared" si="11"/>
        <v>6397</v>
      </c>
      <c r="G40" s="25">
        <f t="shared" si="11"/>
        <v>6397</v>
      </c>
      <c r="H40" s="25">
        <f t="shared" si="11"/>
        <v>6397</v>
      </c>
      <c r="I40" s="25">
        <f t="shared" si="11"/>
        <v>6397</v>
      </c>
      <c r="J40" s="25">
        <f t="shared" si="11"/>
        <v>6397</v>
      </c>
      <c r="K40" s="25">
        <f t="shared" si="11"/>
        <v>10287</v>
      </c>
      <c r="L40" s="25">
        <f t="shared" si="11"/>
        <v>6397</v>
      </c>
      <c r="M40" s="25">
        <f t="shared" si="11"/>
        <v>6397</v>
      </c>
      <c r="N40" s="25">
        <f t="shared" si="11"/>
        <v>6389</v>
      </c>
      <c r="O40" s="25">
        <f t="shared" si="11"/>
        <v>91540</v>
      </c>
      <c r="P40">
        <f t="shared" si="0"/>
        <v>0</v>
      </c>
    </row>
  </sheetData>
  <mergeCells count="1">
    <mergeCell ref="N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2015-02-25T07:14:45Z</dcterms:modified>
</cp:coreProperties>
</file>