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'BEVÉTEL'!$A$1:$N$27</definedName>
    <definedName name="_xlnm.Print_Area" localSheetId="1">'KIADÁS'!$A$1:$P$29</definedName>
  </definedNames>
  <calcPr fullCalcOnLoad="1"/>
</workbook>
</file>

<file path=xl/sharedStrings.xml><?xml version="1.0" encoding="utf-8"?>
<sst xmlns="http://schemas.openxmlformats.org/spreadsheetml/2006/main" count="139" uniqueCount="83">
  <si>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</si>
  <si>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</si>
  <si>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</si>
  <si>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</si>
  <si>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</si>
  <si>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Közhatalmi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</si>
  <si>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</si>
  <si>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</si>
  <si>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</si>
  <si>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</si>
  <si>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</si>
  <si>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</si>
  <si>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</si>
  <si>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</si>
  <si>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</si>
  <si>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</si>
  <si>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</si>
  <si>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</si>
  <si>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</si>
  <si>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</si>
  <si>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</si>
  <si>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</si>
  <si>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</si>
  <si>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</si>
  <si>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</si>
  <si>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</si>
  <si>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</si>
  <si>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</si>
  <si>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</si>
  <si>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</si>
  <si>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</si>
  <si>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</si>
  <si>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</si>
  <si>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</si>
  <si>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</si>
  <si>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</si>
  <si>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</si>
  <si>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</si>
  <si>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</si>
  <si>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</si>
  <si>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</si>
  <si>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</si>
  <si>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</si>
  <si>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</si>
  <si>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</si>
  <si>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</si>
  <si>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</si>
  <si>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</si>
  <si>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</si>
  <si>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</si>
  <si>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</si>
  <si>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</si>
  <si>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</si>
  <si>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</si>
  <si>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</si>
  <si>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</si>
  <si>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</si>
  <si>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</si>
  <si>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</si>
  <si>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</si>
  <si>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</si>
  <si>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</si>
  <si>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>Tardosi Hétszínvirág Óvoda   2018. évi költségvetése feladatonként</t>
  </si>
  <si>
    <t xml:space="preserve"> forintban</t>
  </si>
  <si>
    <t xml:space="preserve">                                                                                                                               Tardosi  Hétszínvirág Óvoda  2018. évi költségvetése feladatonként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</si>
  <si>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</si>
  <si>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</si>
  <si>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</si>
  <si>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</si>
  <si>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</si>
  <si>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</si>
  <si>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</si>
  <si>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</si>
  <si>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</si>
  <si>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</si>
  <si>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</si>
  <si>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</si>
  <si>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Előirányzat</t>
  </si>
  <si>
    <t>Eredeti</t>
  </si>
  <si>
    <t>Módosított</t>
  </si>
  <si>
    <t>O</t>
  </si>
  <si>
    <r>
      <t xml:space="preserve">     9. melléklet</t>
    </r>
    <r>
      <rPr>
        <vertAlign val="superscript"/>
        <sz val="12"/>
        <rFont val="Arial CE"/>
        <family val="0"/>
      </rPr>
      <t>9</t>
    </r>
    <r>
      <rPr>
        <sz val="12"/>
        <rFont val="Arial CE"/>
        <family val="0"/>
      </rPr>
      <t xml:space="preserve">      2/2018. (II.19.) önkormányzati rendelethez</t>
    </r>
  </si>
  <si>
    <r>
      <t xml:space="preserve">   9. melléklet</t>
    </r>
    <r>
      <rPr>
        <vertAlign val="superscript"/>
        <sz val="10"/>
        <rFont val="Arial CE"/>
        <family val="0"/>
      </rPr>
      <t>9</t>
    </r>
    <r>
      <rPr>
        <sz val="10"/>
        <rFont val="Arial CE"/>
        <family val="0"/>
      </rPr>
      <t xml:space="preserve">    2/2018. (II.19.) 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</si>
</sst>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Arial CE"/>
      <family val="0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4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6" xfId="0" applyNumberFormat="1" applyFont="1" applyBorder="1" applyAlignment="1">
      <alignment horizontal="center" vertical="center" shrinkToFit="1"/>
    </xf>
    <xf numFmtId="3" fontId="1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49" fontId="14" fillId="0" borderId="26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3" fontId="10" fillId="0" borderId="15" xfId="0" applyNumberFormat="1" applyFont="1" applyBorder="1" applyAlignment="1">
      <alignment/>
    </xf>
    <xf numFmtId="1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1" fontId="0" fillId="0" borderId="25" xfId="0" applyNumberFormat="1" applyFont="1" applyBorder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49" fontId="14" fillId="0" borderId="25" xfId="0" applyNumberFormat="1" applyFont="1" applyBorder="1" applyAlignment="1">
      <alignment horizontal="center" vertical="center" shrinkToFit="1"/>
    </xf>
    <xf numFmtId="1" fontId="0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Border="1" applyAlignment="1">
      <alignment horizontal="left"/>
    </xf>
    <xf numFmtId="49" fontId="1" fillId="0" borderId="12" xfId="0" applyNumberFormat="1" applyFont="1" applyBorder="1" applyAlignment="1">
      <alignment horizontal="center" vertical="top" shrinkToFi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left"/>
    </xf>
    <xf numFmtId="1" fontId="1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top" shrinkToFit="1"/>
    </xf>
    <xf numFmtId="0" fontId="1" fillId="0" borderId="30" xfId="0" applyFont="1" applyBorder="1" applyAlignment="1">
      <alignment wrapText="1"/>
    </xf>
    <xf numFmtId="49" fontId="1" fillId="0" borderId="30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16" fillId="0" borderId="13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>
      <alignment horizontal="center" vertical="top" shrinkToFit="1"/>
    </xf>
    <xf numFmtId="0" fontId="16" fillId="0" borderId="30" xfId="0" applyFont="1" applyBorder="1" applyAlignment="1">
      <alignment wrapText="1"/>
    </xf>
    <xf numFmtId="3" fontId="16" fillId="0" borderId="30" xfId="0" applyNumberFormat="1" applyFont="1" applyBorder="1" applyAlignment="1">
      <alignment/>
    </xf>
    <xf numFmtId="49" fontId="14" fillId="0" borderId="38" xfId="0" applyNumberFormat="1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49" fontId="16" fillId="0" borderId="19" xfId="0" applyNumberFormat="1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top" shrinkToFit="1"/>
    </xf>
    <xf numFmtId="0" fontId="16" fillId="0" borderId="12" xfId="0" applyFont="1" applyBorder="1" applyAlignment="1">
      <alignment wrapText="1"/>
    </xf>
    <xf numFmtId="3" fontId="16" fillId="0" borderId="12" xfId="0" applyNumberFormat="1" applyFont="1" applyBorder="1" applyAlignment="1">
      <alignment/>
    </xf>
    <xf numFmtId="3" fontId="16" fillId="0" borderId="39" xfId="0" applyNumberFormat="1" applyFont="1" applyBorder="1" applyAlignment="1">
      <alignment/>
    </xf>
    <xf numFmtId="3" fontId="16" fillId="0" borderId="40" xfId="0" applyNumberFormat="1" applyFont="1" applyBorder="1" applyAlignment="1">
      <alignment/>
    </xf>
    <xf numFmtId="3" fontId="16" fillId="0" borderId="41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0" fontId="1" fillId="0" borderId="39" xfId="0" applyFont="1" applyBorder="1" applyAlignment="1">
      <alignment horizontal="center" vertical="center" textRotation="90" wrapText="1"/>
    </xf>
    <xf numFmtId="49" fontId="1" fillId="0" borderId="43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" fillId="0" borderId="33" xfId="0" applyFont="1" applyBorder="1" applyAlignment="1">
      <alignment horizontal="center" vertical="center" textRotation="90" wrapText="1"/>
    </xf>
    <xf numFmtId="49" fontId="1" fillId="0" borderId="37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75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75390625" style="0" customWidth="1"/>
    <col min="14" max="14" width="10.75390625" style="0" bestFit="1" customWidth="1"/>
  </cols>
  <sheetData>
    <row r="3" spans="1:12" ht="14.25">
      <c r="A3" s="157" t="s">
        <v>82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5" spans="1:14" ht="15">
      <c r="A5" s="159" t="s">
        <v>62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5">
      <c r="A6" s="159" t="s">
        <v>41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37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63</v>
      </c>
      <c r="N8" s="15"/>
    </row>
    <row r="9" spans="1:14" s="1" customFormat="1" ht="90" customHeight="1">
      <c r="A9" s="53"/>
      <c r="B9" s="66" t="s">
        <v>42</v>
      </c>
      <c r="C9" s="67" t="s">
        <v>43</v>
      </c>
      <c r="D9" s="67" t="s">
        <v>77</v>
      </c>
      <c r="E9" s="20" t="s">
        <v>44</v>
      </c>
      <c r="F9" s="17" t="s">
        <v>45</v>
      </c>
      <c r="G9" s="50" t="s">
        <v>46</v>
      </c>
      <c r="H9" s="50" t="s">
        <v>5</v>
      </c>
      <c r="I9" s="20" t="s">
        <v>47</v>
      </c>
      <c r="J9" s="17" t="s">
        <v>48</v>
      </c>
      <c r="K9" s="17" t="s">
        <v>50</v>
      </c>
      <c r="L9" s="20" t="s">
        <v>49</v>
      </c>
      <c r="M9" s="17" t="s">
        <v>6</v>
      </c>
      <c r="N9" s="51" t="s">
        <v>4</v>
      </c>
    </row>
    <row r="10" spans="1:14" s="2" customFormat="1" ht="13.5" thickBot="1">
      <c r="A10" s="18"/>
      <c r="B10" s="52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19" t="s">
        <v>17</v>
      </c>
      <c r="M10" s="124" t="s">
        <v>18</v>
      </c>
      <c r="N10" s="125" t="s">
        <v>32</v>
      </c>
    </row>
    <row r="11" spans="1:14" s="2" customFormat="1" ht="30" customHeight="1">
      <c r="A11" s="120" t="s">
        <v>65</v>
      </c>
      <c r="B11" s="121" t="s">
        <v>59</v>
      </c>
      <c r="C11" s="122" t="s">
        <v>58</v>
      </c>
      <c r="D11" s="123" t="s">
        <v>78</v>
      </c>
      <c r="E11" s="129"/>
      <c r="F11" s="128">
        <v>54096702</v>
      </c>
      <c r="G11" s="128"/>
      <c r="H11" s="128"/>
      <c r="I11" s="128"/>
      <c r="J11" s="128"/>
      <c r="K11" s="128"/>
      <c r="L11" s="128"/>
      <c r="M11" s="127">
        <v>1214590</v>
      </c>
      <c r="N11" s="56">
        <f>SUM(E11:M11)</f>
        <v>55311292</v>
      </c>
    </row>
    <row r="12" spans="1:14" s="2" customFormat="1" ht="30" customHeight="1">
      <c r="A12" s="99" t="s">
        <v>66</v>
      </c>
      <c r="B12" s="100"/>
      <c r="C12" s="101"/>
      <c r="D12" s="102" t="s">
        <v>79</v>
      </c>
      <c r="E12" s="129"/>
      <c r="F12" s="129">
        <v>56613282</v>
      </c>
      <c r="G12" s="129"/>
      <c r="H12" s="129"/>
      <c r="I12" s="129"/>
      <c r="J12" s="129"/>
      <c r="K12" s="129"/>
      <c r="L12" s="129"/>
      <c r="M12" s="130">
        <v>1214590</v>
      </c>
      <c r="N12" s="56">
        <f>SUM(E12:M12)</f>
        <v>57827872</v>
      </c>
    </row>
    <row r="13" spans="1:14" ht="30" customHeight="1">
      <c r="A13" s="103" t="s">
        <v>67</v>
      </c>
      <c r="B13" s="104" t="s">
        <v>60</v>
      </c>
      <c r="C13" s="97" t="s">
        <v>61</v>
      </c>
      <c r="D13" s="102" t="s">
        <v>78</v>
      </c>
      <c r="E13" s="22"/>
      <c r="F13" s="22"/>
      <c r="G13" s="22"/>
      <c r="H13" s="22"/>
      <c r="I13" s="22">
        <v>3906541</v>
      </c>
      <c r="J13" s="22"/>
      <c r="K13" s="22"/>
      <c r="L13" s="22"/>
      <c r="M13" s="55"/>
      <c r="N13" s="56">
        <f>SUM(E13:M13)</f>
        <v>3906541</v>
      </c>
    </row>
    <row r="14" spans="1:14" ht="30" customHeight="1">
      <c r="A14" s="103" t="s">
        <v>68</v>
      </c>
      <c r="B14" s="104"/>
      <c r="C14" s="97"/>
      <c r="D14" s="102" t="s">
        <v>79</v>
      </c>
      <c r="E14" s="22"/>
      <c r="F14" s="22"/>
      <c r="G14" s="22"/>
      <c r="H14" s="22"/>
      <c r="I14" s="22">
        <v>3906541</v>
      </c>
      <c r="J14" s="22"/>
      <c r="K14" s="22"/>
      <c r="L14" s="22"/>
      <c r="M14" s="55"/>
      <c r="N14" s="56">
        <f aca="true" t="shared" si="0" ref="N14:N20">SUM(E14:M14)</f>
        <v>3906541</v>
      </c>
    </row>
    <row r="15" spans="1:14" ht="30" customHeight="1">
      <c r="A15" s="103" t="s">
        <v>69</v>
      </c>
      <c r="B15" s="104" t="s">
        <v>51</v>
      </c>
      <c r="C15" s="96" t="s">
        <v>52</v>
      </c>
      <c r="D15" s="102" t="s">
        <v>78</v>
      </c>
      <c r="E15" s="22"/>
      <c r="F15" s="4"/>
      <c r="G15" s="47"/>
      <c r="H15" s="4"/>
      <c r="I15" s="4"/>
      <c r="J15" s="4"/>
      <c r="K15" s="4"/>
      <c r="L15" s="4"/>
      <c r="M15" s="11"/>
      <c r="N15" s="56">
        <f t="shared" si="0"/>
        <v>0</v>
      </c>
    </row>
    <row r="16" spans="1:14" ht="30" customHeight="1">
      <c r="A16" s="103" t="s">
        <v>70</v>
      </c>
      <c r="B16" s="104"/>
      <c r="C16" s="96"/>
      <c r="D16" s="102" t="s">
        <v>79</v>
      </c>
      <c r="E16" s="22"/>
      <c r="F16" s="22"/>
      <c r="G16" s="98"/>
      <c r="H16" s="22"/>
      <c r="I16" s="22"/>
      <c r="J16" s="22"/>
      <c r="K16" s="22"/>
      <c r="L16" s="22"/>
      <c r="M16" s="55"/>
      <c r="N16" s="56">
        <f t="shared" si="0"/>
        <v>0</v>
      </c>
    </row>
    <row r="17" spans="1:14" ht="30" customHeight="1">
      <c r="A17" s="99" t="s">
        <v>71</v>
      </c>
      <c r="B17" s="104" t="s">
        <v>53</v>
      </c>
      <c r="C17" s="96" t="s">
        <v>54</v>
      </c>
      <c r="D17" s="102" t="s">
        <v>78</v>
      </c>
      <c r="E17" s="24"/>
      <c r="F17" s="24"/>
      <c r="G17" s="48"/>
      <c r="H17" s="24"/>
      <c r="I17" s="24"/>
      <c r="J17" s="24"/>
      <c r="K17" s="24"/>
      <c r="L17" s="24"/>
      <c r="M17" s="49"/>
      <c r="N17" s="56">
        <f t="shared" si="0"/>
        <v>0</v>
      </c>
    </row>
    <row r="18" spans="1:14" ht="30" customHeight="1">
      <c r="A18" s="99" t="s">
        <v>72</v>
      </c>
      <c r="B18" s="104"/>
      <c r="C18" s="96"/>
      <c r="D18" s="102" t="s">
        <v>79</v>
      </c>
      <c r="E18" s="24"/>
      <c r="F18" s="24">
        <v>50000</v>
      </c>
      <c r="G18" s="48"/>
      <c r="H18" s="24"/>
      <c r="I18" s="24"/>
      <c r="J18" s="24"/>
      <c r="K18" s="24"/>
      <c r="L18" s="24"/>
      <c r="M18" s="49"/>
      <c r="N18" s="56">
        <f t="shared" si="0"/>
        <v>50000</v>
      </c>
    </row>
    <row r="19" spans="1:14" ht="30" customHeight="1">
      <c r="A19" s="103" t="s">
        <v>73</v>
      </c>
      <c r="B19" s="105" t="s">
        <v>55</v>
      </c>
      <c r="C19" s="96" t="s">
        <v>56</v>
      </c>
      <c r="D19" s="102" t="s">
        <v>78</v>
      </c>
      <c r="E19" s="24"/>
      <c r="F19" s="24"/>
      <c r="G19" s="48"/>
      <c r="H19" s="24"/>
      <c r="I19" s="24"/>
      <c r="J19" s="24"/>
      <c r="K19" s="24"/>
      <c r="L19" s="24"/>
      <c r="M19" s="49"/>
      <c r="N19" s="56">
        <f t="shared" si="0"/>
        <v>0</v>
      </c>
    </row>
    <row r="20" spans="1:14" ht="30" customHeight="1" thickBot="1">
      <c r="A20" s="106" t="s">
        <v>74</v>
      </c>
      <c r="B20" s="107"/>
      <c r="C20" s="108"/>
      <c r="D20" s="109" t="s">
        <v>79</v>
      </c>
      <c r="E20" s="93"/>
      <c r="F20" s="93"/>
      <c r="G20" s="94"/>
      <c r="H20" s="93"/>
      <c r="I20" s="93"/>
      <c r="J20" s="93"/>
      <c r="K20" s="93"/>
      <c r="L20" s="93"/>
      <c r="M20" s="81"/>
      <c r="N20" s="57">
        <f t="shared" si="0"/>
        <v>0</v>
      </c>
    </row>
    <row r="21" spans="1:15" ht="30" customHeight="1">
      <c r="A21" s="113" t="s">
        <v>75</v>
      </c>
      <c r="B21" s="110"/>
      <c r="C21" s="111" t="s">
        <v>19</v>
      </c>
      <c r="D21" s="114" t="s">
        <v>78</v>
      </c>
      <c r="E21" s="112">
        <f>SUM(E11,E13,E15,E17,E19)</f>
        <v>0</v>
      </c>
      <c r="F21" s="112">
        <f aca="true" t="shared" si="1" ref="F21:M21">SUM(F11,F13,F15,F17,F19)</f>
        <v>54096702</v>
      </c>
      <c r="G21" s="112">
        <f t="shared" si="1"/>
        <v>0</v>
      </c>
      <c r="H21" s="112">
        <f t="shared" si="1"/>
        <v>0</v>
      </c>
      <c r="I21" s="112">
        <f t="shared" si="1"/>
        <v>3906541</v>
      </c>
      <c r="J21" s="112">
        <f t="shared" si="1"/>
        <v>0</v>
      </c>
      <c r="K21" s="112">
        <f t="shared" si="1"/>
        <v>0</v>
      </c>
      <c r="L21" s="112">
        <f t="shared" si="1"/>
        <v>0</v>
      </c>
      <c r="M21" s="112">
        <f t="shared" si="1"/>
        <v>1214590</v>
      </c>
      <c r="N21" s="126">
        <f>SUM(E21:M21)</f>
        <v>59217833</v>
      </c>
      <c r="O21" s="54"/>
    </row>
    <row r="22" spans="1:14" ht="30" customHeight="1" thickBot="1">
      <c r="A22" s="115" t="s">
        <v>76</v>
      </c>
      <c r="B22" s="116"/>
      <c r="C22" s="117"/>
      <c r="D22" s="118" t="s">
        <v>79</v>
      </c>
      <c r="E22" s="119">
        <f>SUM(E12,E14,E16,E18,E20)</f>
        <v>0</v>
      </c>
      <c r="F22" s="119">
        <f aca="true" t="shared" si="2" ref="F22:M22">SUM(F12,F14,F16,F18,F20)</f>
        <v>56663282</v>
      </c>
      <c r="G22" s="119">
        <f t="shared" si="2"/>
        <v>0</v>
      </c>
      <c r="H22" s="119">
        <f t="shared" si="2"/>
        <v>0</v>
      </c>
      <c r="I22" s="119">
        <f t="shared" si="2"/>
        <v>3906541</v>
      </c>
      <c r="J22" s="119">
        <f t="shared" si="2"/>
        <v>0</v>
      </c>
      <c r="K22" s="119">
        <f t="shared" si="2"/>
        <v>0</v>
      </c>
      <c r="L22" s="119">
        <f t="shared" si="2"/>
        <v>0</v>
      </c>
      <c r="M22" s="119">
        <f t="shared" si="2"/>
        <v>1214590</v>
      </c>
      <c r="N22" s="131">
        <f>SUM(E22:M22)</f>
        <v>61784413</v>
      </c>
    </row>
    <row r="23" spans="1:14" ht="12.75" customHeight="1">
      <c r="A23" s="162"/>
      <c r="B23" s="162"/>
      <c r="C23" s="162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1"/>
      <c r="B46" s="161"/>
      <c r="C46" s="161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0"/>
      <c r="F48" s="160"/>
      <c r="G48" s="15"/>
      <c r="H48"/>
      <c r="I48" s="160"/>
      <c r="J48" s="160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58"/>
      <c r="F49" s="158"/>
      <c r="G49" s="15"/>
      <c r="H49"/>
      <c r="I49" s="158"/>
      <c r="J49" s="158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zoomScalePageLayoutView="0" workbookViewId="0" topLeftCell="A4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1.125" style="0" customWidth="1"/>
    <col min="7" max="7" width="14.37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63" t="s">
        <v>81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6" ht="15">
      <c r="A3" s="166"/>
      <c r="B3" s="166"/>
      <c r="C3" s="166"/>
      <c r="D3" s="75"/>
      <c r="E3" s="75"/>
      <c r="F3" s="75"/>
      <c r="G3" s="75"/>
      <c r="H3" s="75"/>
      <c r="I3" s="75"/>
      <c r="J3" s="75"/>
      <c r="K3" s="61"/>
      <c r="L3" s="61"/>
      <c r="M3" s="61"/>
      <c r="N3" s="61"/>
      <c r="O3" s="61"/>
      <c r="P3" s="61"/>
    </row>
    <row r="4" spans="1:16" ht="20.25">
      <c r="A4" s="91" t="s">
        <v>64</v>
      </c>
      <c r="B4" s="87"/>
      <c r="C4" s="87"/>
      <c r="D4" s="87"/>
      <c r="E4" s="90"/>
      <c r="F4" s="90"/>
      <c r="G4" s="90"/>
      <c r="H4" s="90"/>
      <c r="I4" s="90"/>
      <c r="J4" s="90"/>
      <c r="K4" s="62"/>
      <c r="L4" s="62"/>
      <c r="M4" s="62"/>
      <c r="N4" s="62"/>
      <c r="O4" s="62"/>
      <c r="P4" s="62"/>
    </row>
    <row r="5" spans="1:16" ht="15">
      <c r="A5" s="88" t="s">
        <v>39</v>
      </c>
      <c r="B5" s="88"/>
      <c r="C5" s="88"/>
      <c r="D5" s="88"/>
      <c r="E5" s="89"/>
      <c r="F5" s="164" t="s">
        <v>40</v>
      </c>
      <c r="G5" s="164"/>
      <c r="H5" s="164"/>
      <c r="I5" s="164"/>
      <c r="J5" s="89"/>
      <c r="K5" s="63"/>
      <c r="L5" s="63"/>
      <c r="M5" s="63"/>
      <c r="N5" s="63"/>
      <c r="O5" s="63"/>
      <c r="P5" s="63" t="s">
        <v>38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63</v>
      </c>
      <c r="P6" s="64"/>
    </row>
    <row r="7" spans="1:17" s="1" customFormat="1" ht="103.5" customHeight="1">
      <c r="A7" s="65"/>
      <c r="B7" s="66" t="s">
        <v>42</v>
      </c>
      <c r="C7" s="67" t="s">
        <v>43</v>
      </c>
      <c r="D7" s="67" t="s">
        <v>77</v>
      </c>
      <c r="E7" s="17" t="s">
        <v>20</v>
      </c>
      <c r="F7" s="17" t="s">
        <v>21</v>
      </c>
      <c r="G7" s="50" t="s">
        <v>22</v>
      </c>
      <c r="H7" s="50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20" t="s">
        <v>28</v>
      </c>
      <c r="N7" s="17" t="s">
        <v>29</v>
      </c>
      <c r="O7" s="150" t="s">
        <v>30</v>
      </c>
      <c r="P7" s="154" t="s">
        <v>31</v>
      </c>
      <c r="Q7" s="29"/>
    </row>
    <row r="8" spans="1:17" s="69" customFormat="1" ht="13.5" thickBot="1">
      <c r="A8" s="18"/>
      <c r="B8" s="52" t="s">
        <v>7</v>
      </c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  <c r="M8" s="19" t="s">
        <v>18</v>
      </c>
      <c r="N8" s="19" t="s">
        <v>32</v>
      </c>
      <c r="O8" s="151" t="s">
        <v>33</v>
      </c>
      <c r="P8" s="155" t="s">
        <v>80</v>
      </c>
      <c r="Q8" s="68"/>
    </row>
    <row r="9" spans="1:17" s="73" customFormat="1" ht="34.5" customHeight="1">
      <c r="A9" s="70" t="s">
        <v>65</v>
      </c>
      <c r="B9" s="92" t="s">
        <v>60</v>
      </c>
      <c r="C9" s="97" t="s">
        <v>61</v>
      </c>
      <c r="D9" s="97" t="s">
        <v>78</v>
      </c>
      <c r="E9" s="71">
        <v>4567500</v>
      </c>
      <c r="F9" s="71">
        <v>958295</v>
      </c>
      <c r="G9" s="71">
        <v>15104778</v>
      </c>
      <c r="H9" s="71"/>
      <c r="I9" s="71"/>
      <c r="J9" s="71"/>
      <c r="K9" s="71"/>
      <c r="L9" s="71"/>
      <c r="M9" s="71"/>
      <c r="N9" s="71"/>
      <c r="O9" s="152"/>
      <c r="P9" s="156">
        <f>SUM(E9:O9)</f>
        <v>20630573</v>
      </c>
      <c r="Q9" s="72"/>
    </row>
    <row r="10" spans="1:17" s="73" customFormat="1" ht="34.5" customHeight="1">
      <c r="A10" s="70" t="s">
        <v>66</v>
      </c>
      <c r="B10" s="92"/>
      <c r="C10" s="97"/>
      <c r="D10" s="97" t="s">
        <v>79</v>
      </c>
      <c r="E10" s="71">
        <v>4567500</v>
      </c>
      <c r="F10" s="71">
        <v>958295</v>
      </c>
      <c r="G10" s="71">
        <v>15104778</v>
      </c>
      <c r="H10" s="71"/>
      <c r="I10" s="71"/>
      <c r="J10" s="71"/>
      <c r="K10" s="71"/>
      <c r="L10" s="71"/>
      <c r="M10" s="71"/>
      <c r="N10" s="71"/>
      <c r="O10" s="152"/>
      <c r="P10" s="156">
        <f aca="true" t="shared" si="0" ref="P10:P18">SUM(E10:O10)</f>
        <v>20630573</v>
      </c>
      <c r="Q10" s="72"/>
    </row>
    <row r="11" spans="1:17" s="73" customFormat="1" ht="34.5" customHeight="1">
      <c r="A11" s="70" t="s">
        <v>67</v>
      </c>
      <c r="B11" s="92" t="s">
        <v>51</v>
      </c>
      <c r="C11" s="74" t="s">
        <v>52</v>
      </c>
      <c r="D11" s="97" t="s">
        <v>78</v>
      </c>
      <c r="E11" s="71">
        <v>22501321</v>
      </c>
      <c r="F11" s="76">
        <v>4603449</v>
      </c>
      <c r="G11" s="76">
        <v>2154500</v>
      </c>
      <c r="H11" s="76"/>
      <c r="I11" s="76"/>
      <c r="J11" s="76"/>
      <c r="K11" s="76"/>
      <c r="L11" s="76"/>
      <c r="M11" s="76"/>
      <c r="N11" s="76"/>
      <c r="O11" s="153"/>
      <c r="P11" s="156">
        <f t="shared" si="0"/>
        <v>29259270</v>
      </c>
      <c r="Q11" s="72"/>
    </row>
    <row r="12" spans="1:17" s="73" customFormat="1" ht="34.5" customHeight="1">
      <c r="A12" s="70" t="s">
        <v>68</v>
      </c>
      <c r="B12" s="92"/>
      <c r="C12" s="74"/>
      <c r="D12" s="97" t="s">
        <v>79</v>
      </c>
      <c r="E12" s="71">
        <v>23536401</v>
      </c>
      <c r="F12" s="76">
        <v>4804949</v>
      </c>
      <c r="G12" s="76">
        <v>2154500</v>
      </c>
      <c r="H12" s="76"/>
      <c r="I12" s="76"/>
      <c r="J12" s="76"/>
      <c r="K12" s="76"/>
      <c r="L12" s="76"/>
      <c r="M12" s="76"/>
      <c r="N12" s="76"/>
      <c r="O12" s="153"/>
      <c r="P12" s="156">
        <f t="shared" si="0"/>
        <v>30495850</v>
      </c>
      <c r="Q12" s="72"/>
    </row>
    <row r="13" spans="1:17" s="73" customFormat="1" ht="34.5" customHeight="1">
      <c r="A13" s="70" t="s">
        <v>69</v>
      </c>
      <c r="B13" s="92" t="s">
        <v>53</v>
      </c>
      <c r="C13" s="74" t="s">
        <v>57</v>
      </c>
      <c r="D13" s="97" t="s">
        <v>78</v>
      </c>
      <c r="E13" s="71">
        <v>4786741</v>
      </c>
      <c r="F13" s="76">
        <v>942549</v>
      </c>
      <c r="G13" s="76">
        <v>30000</v>
      </c>
      <c r="H13" s="76"/>
      <c r="I13" s="76"/>
      <c r="J13" s="76"/>
      <c r="K13" s="76"/>
      <c r="L13" s="76"/>
      <c r="M13" s="76"/>
      <c r="N13" s="76"/>
      <c r="O13" s="153"/>
      <c r="P13" s="156">
        <f t="shared" si="0"/>
        <v>5759290</v>
      </c>
      <c r="Q13" s="72"/>
    </row>
    <row r="14" spans="1:17" s="73" customFormat="1" ht="34.5" customHeight="1">
      <c r="A14" s="70" t="s">
        <v>70</v>
      </c>
      <c r="B14" s="92"/>
      <c r="C14" s="74"/>
      <c r="D14" s="97" t="s">
        <v>79</v>
      </c>
      <c r="E14" s="71">
        <v>5007661</v>
      </c>
      <c r="F14" s="76">
        <v>985629</v>
      </c>
      <c r="G14" s="76">
        <v>80000</v>
      </c>
      <c r="H14" s="76"/>
      <c r="I14" s="76"/>
      <c r="J14" s="76"/>
      <c r="K14" s="76"/>
      <c r="L14" s="76"/>
      <c r="M14" s="76"/>
      <c r="N14" s="76"/>
      <c r="O14" s="153"/>
      <c r="P14" s="156">
        <f t="shared" si="0"/>
        <v>6073290</v>
      </c>
      <c r="Q14" s="72"/>
    </row>
    <row r="15" spans="1:17" s="73" customFormat="1" ht="34.5" customHeight="1">
      <c r="A15" s="70" t="s">
        <v>71</v>
      </c>
      <c r="B15" s="95" t="s">
        <v>55</v>
      </c>
      <c r="C15" s="74" t="s">
        <v>56</v>
      </c>
      <c r="D15" s="97" t="s">
        <v>78</v>
      </c>
      <c r="E15" s="71"/>
      <c r="F15" s="76"/>
      <c r="G15" s="76">
        <v>2679700</v>
      </c>
      <c r="H15" s="76"/>
      <c r="I15" s="76">
        <v>889000</v>
      </c>
      <c r="J15" s="76"/>
      <c r="K15" s="76"/>
      <c r="L15" s="76"/>
      <c r="M15" s="76"/>
      <c r="N15" s="76"/>
      <c r="O15" s="153"/>
      <c r="P15" s="156">
        <f t="shared" si="0"/>
        <v>3568700</v>
      </c>
      <c r="Q15" s="72"/>
    </row>
    <row r="16" spans="1:17" s="73" customFormat="1" ht="34.5" customHeight="1" thickBot="1">
      <c r="A16" s="139" t="s">
        <v>72</v>
      </c>
      <c r="B16" s="107"/>
      <c r="C16" s="140"/>
      <c r="D16" s="141" t="s">
        <v>79</v>
      </c>
      <c r="E16" s="132"/>
      <c r="F16" s="132"/>
      <c r="G16" s="132">
        <v>3441700</v>
      </c>
      <c r="H16" s="132"/>
      <c r="I16" s="132">
        <v>1143000</v>
      </c>
      <c r="J16" s="132"/>
      <c r="K16" s="132"/>
      <c r="L16" s="132"/>
      <c r="M16" s="132"/>
      <c r="N16" s="132"/>
      <c r="O16" s="80"/>
      <c r="P16" s="149">
        <f t="shared" si="0"/>
        <v>4584700</v>
      </c>
      <c r="Q16" s="72"/>
    </row>
    <row r="17" spans="1:17" s="134" customFormat="1" ht="34.5" customHeight="1">
      <c r="A17" s="142" t="s">
        <v>73</v>
      </c>
      <c r="B17" s="143"/>
      <c r="C17" s="144" t="s">
        <v>34</v>
      </c>
      <c r="D17" s="111" t="s">
        <v>78</v>
      </c>
      <c r="E17" s="145">
        <f>SUM(E9,E11,E13,E15)</f>
        <v>31855562</v>
      </c>
      <c r="F17" s="145">
        <f aca="true" t="shared" si="1" ref="F17:O17">SUM(F9,F11,F13,F15)</f>
        <v>6504293</v>
      </c>
      <c r="G17" s="145">
        <f t="shared" si="1"/>
        <v>19968978</v>
      </c>
      <c r="H17" s="145">
        <f t="shared" si="1"/>
        <v>0</v>
      </c>
      <c r="I17" s="145">
        <f t="shared" si="1"/>
        <v>889000</v>
      </c>
      <c r="J17" s="145">
        <f t="shared" si="1"/>
        <v>0</v>
      </c>
      <c r="K17" s="145">
        <f t="shared" si="1"/>
        <v>0</v>
      </c>
      <c r="L17" s="145">
        <f t="shared" si="1"/>
        <v>0</v>
      </c>
      <c r="M17" s="145">
        <f t="shared" si="1"/>
        <v>0</v>
      </c>
      <c r="N17" s="145">
        <f t="shared" si="1"/>
        <v>0</v>
      </c>
      <c r="O17" s="146">
        <f t="shared" si="1"/>
        <v>0</v>
      </c>
      <c r="P17" s="148">
        <f t="shared" si="0"/>
        <v>59217833</v>
      </c>
      <c r="Q17" s="133"/>
    </row>
    <row r="18" spans="1:17" s="134" customFormat="1" ht="34.5" customHeight="1" thickBot="1">
      <c r="A18" s="135" t="s">
        <v>74</v>
      </c>
      <c r="B18" s="136"/>
      <c r="C18" s="137"/>
      <c r="D18" s="117" t="s">
        <v>79</v>
      </c>
      <c r="E18" s="138">
        <f>SUM(E10,E12,E14,E16)</f>
        <v>33111562</v>
      </c>
      <c r="F18" s="138">
        <f aca="true" t="shared" si="2" ref="F18:O18">SUM(F10,F12,F14,F16)</f>
        <v>6748873</v>
      </c>
      <c r="G18" s="138">
        <f t="shared" si="2"/>
        <v>20780978</v>
      </c>
      <c r="H18" s="138">
        <f t="shared" si="2"/>
        <v>0</v>
      </c>
      <c r="I18" s="138">
        <f t="shared" si="2"/>
        <v>1143000</v>
      </c>
      <c r="J18" s="138">
        <f t="shared" si="2"/>
        <v>0</v>
      </c>
      <c r="K18" s="138">
        <f t="shared" si="2"/>
        <v>0</v>
      </c>
      <c r="L18" s="138">
        <f t="shared" si="2"/>
        <v>0</v>
      </c>
      <c r="M18" s="138">
        <f t="shared" si="2"/>
        <v>0</v>
      </c>
      <c r="N18" s="138">
        <f t="shared" si="2"/>
        <v>0</v>
      </c>
      <c r="O18" s="147">
        <f t="shared" si="2"/>
        <v>0</v>
      </c>
      <c r="P18" s="149">
        <f t="shared" si="0"/>
        <v>61784413</v>
      </c>
      <c r="Q18" s="133"/>
    </row>
    <row r="19" spans="1:17" s="73" customFormat="1" ht="18" customHeight="1">
      <c r="A19" s="77"/>
      <c r="B19" s="78"/>
      <c r="C19" s="79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72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1"/>
    </row>
    <row r="21" spans="1:16" ht="12.75" customHeight="1">
      <c r="A21" s="162"/>
      <c r="B21" s="162"/>
      <c r="C21" s="162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1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2"/>
      <c r="J22" s="14"/>
      <c r="K22" s="14"/>
      <c r="L22" s="14"/>
      <c r="M22" s="14"/>
      <c r="N22" s="14"/>
      <c r="O22" s="14"/>
      <c r="P22" s="81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3" t="s">
        <v>2</v>
      </c>
      <c r="J23" s="83"/>
      <c r="K23" s="83"/>
      <c r="L23" s="83"/>
      <c r="M23" s="83"/>
      <c r="N23" s="83" t="s">
        <v>3</v>
      </c>
      <c r="O23" s="83"/>
      <c r="P23" s="81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35</v>
      </c>
      <c r="J24" s="14"/>
      <c r="K24" s="14"/>
      <c r="L24" s="14"/>
      <c r="M24" s="14"/>
      <c r="N24" s="14" t="s">
        <v>36</v>
      </c>
      <c r="O24" s="14"/>
      <c r="P24" s="81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1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1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1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1"/>
    </row>
    <row r="29" spans="1:16" ht="13.5" customHeight="1">
      <c r="A29" s="167"/>
      <c r="B29" s="167"/>
      <c r="C29" s="167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1"/>
    </row>
    <row r="30" spans="1:16" s="1" customFormat="1" ht="90" customHeight="1">
      <c r="A30" s="84"/>
      <c r="B30" s="84"/>
      <c r="C30" s="84"/>
      <c r="D30" s="84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8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1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1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1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1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1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1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1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1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1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1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1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1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1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1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65"/>
      <c r="B60" s="165"/>
      <c r="C60" s="165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0"/>
      <c r="G62" s="160"/>
      <c r="H62" s="15"/>
      <c r="I62"/>
      <c r="J62" s="160"/>
      <c r="K62" s="160"/>
      <c r="L62" s="15"/>
      <c r="M62" s="15"/>
      <c r="N62"/>
      <c r="O62"/>
      <c r="P62" s="86"/>
    </row>
    <row r="63" spans="1:16" s="8" customFormat="1" ht="12.75">
      <c r="A63" s="3"/>
      <c r="B63" s="3"/>
      <c r="C63"/>
      <c r="D63"/>
      <c r="E63"/>
      <c r="F63" s="158"/>
      <c r="G63" s="158"/>
      <c r="H63" s="15"/>
      <c r="I63"/>
      <c r="J63" s="158"/>
      <c r="K63" s="158"/>
      <c r="L63" s="15"/>
      <c r="M63" s="15"/>
      <c r="N63"/>
      <c r="O63"/>
      <c r="P63" s="86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6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2018-09-28T07:27:50Z</cp:lastPrinted>
  <dcterms:created xsi:type="dcterms:W3CDTF">2002-03-10T14:02:10Z</dcterms:created>
  <dcterms:modified xsi:type="dcterms:W3CDTF">2018-09-28T07:58:15Z</dcterms:modified>
  <cp:category/>
  <cp:version/>
  <cp:contentType/>
  <cp:contentStatus/>
</cp:coreProperties>
</file>