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3_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43" i="1"/>
  <c r="J43"/>
  <c r="I43"/>
  <c r="E43"/>
  <c r="K40"/>
  <c r="J40"/>
  <c r="I40"/>
  <c r="D40"/>
  <c r="F39"/>
  <c r="K38"/>
  <c r="F38"/>
  <c r="K37"/>
  <c r="F37"/>
  <c r="F40" s="1"/>
  <c r="K36"/>
  <c r="E36"/>
  <c r="K35"/>
  <c r="E35"/>
  <c r="K34"/>
  <c r="E34"/>
  <c r="K33"/>
  <c r="E33"/>
  <c r="K32"/>
  <c r="E32"/>
  <c r="K31"/>
  <c r="E31"/>
  <c r="E40" s="1"/>
  <c r="K30"/>
  <c r="J29"/>
  <c r="J28"/>
  <c r="E28"/>
  <c r="I26"/>
  <c r="E26"/>
  <c r="D26"/>
  <c r="D43" s="1"/>
  <c r="K25"/>
  <c r="F25"/>
  <c r="K24"/>
  <c r="F24"/>
  <c r="K23"/>
  <c r="K26" s="1"/>
  <c r="F23"/>
  <c r="F26" s="1"/>
  <c r="F43" s="1"/>
  <c r="J22"/>
  <c r="J21"/>
  <c r="J26" s="1"/>
  <c r="J20"/>
  <c r="I19"/>
  <c r="I27" s="1"/>
  <c r="J18"/>
  <c r="F18"/>
  <c r="J17"/>
  <c r="J19" s="1"/>
  <c r="F17"/>
  <c r="K16"/>
  <c r="F16"/>
  <c r="F15"/>
  <c r="K14"/>
  <c r="K13"/>
  <c r="K12"/>
  <c r="K11"/>
  <c r="F11"/>
  <c r="K10"/>
  <c r="F10"/>
  <c r="K9"/>
  <c r="K19" s="1"/>
  <c r="E9"/>
  <c r="D9"/>
  <c r="D19" s="1"/>
  <c r="D42" l="1"/>
  <c r="D27"/>
  <c r="D41" s="1"/>
  <c r="K27"/>
  <c r="K42"/>
  <c r="J42"/>
  <c r="J27"/>
  <c r="J41" s="1"/>
  <c r="I41"/>
  <c r="K41"/>
  <c r="I42"/>
  <c r="F9"/>
  <c r="F19" s="1"/>
  <c r="F42" l="1"/>
  <c r="F27"/>
  <c r="E19"/>
  <c r="E42" s="1"/>
  <c r="F41" l="1"/>
  <c r="E27"/>
  <c r="E41" s="1"/>
</calcChain>
</file>

<file path=xl/sharedStrings.xml><?xml version="1.0" encoding="utf-8"?>
<sst xmlns="http://schemas.openxmlformats.org/spreadsheetml/2006/main" count="78" uniqueCount="73">
  <si>
    <t>JÁSD  KÖZSÉG  ÖNKORMÁNYZATA  BEVÉTELEINEK  ÉS KIADÁSAINAK</t>
  </si>
  <si>
    <t>2017. ÉVI ÖSSZEVONT KÖLTSÉGVETÉSI MÉRLEGE</t>
  </si>
  <si>
    <t>adatok ezer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</si>
  <si>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</si>
  <si>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</si>
  <si>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</si>
  <si>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</si>
  <si>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</si>
  <si>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</si>
  <si>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</si>
  <si>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</si>
  <si>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</si>
  <si>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</si>
  <si>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</si>
  <si>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</si>
  <si>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</si>
  <si>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</si>
  <si>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</si>
  <si>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</si>
  <si>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</si>
  <si>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</si>
  <si>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</si>
  <si>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</si>
  <si>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</si>
  <si>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</si>
  <si>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</si>
  <si>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</si>
  <si>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</si>
  <si>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</si>
  <si>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</si>
  <si>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</si>
  <si>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</si>
  <si>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</si>
  <si>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</si>
  <si>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</si>
  <si>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</si>
  <si>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</si>
  <si>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</si>
  <si>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</si>
  <si>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</si>
  <si>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</si>
  <si>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</si>
  <si>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</si>
  <si>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</si>
  <si>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</si>
  <si>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</si>
  <si>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</si>
  <si>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</si>
  <si>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</si>
  <si>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</si>
  <si>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</si>
  <si>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</si>
  <si>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</si>
  <si>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</si>
  <si>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</si>
  <si>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</si>
  <si>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</si>
  <si>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</si>
  <si>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</si>
  <si>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</si>
  <si>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</si>
  <si>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</si>
  <si>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Fejl.célú intézményfinanszírozás</t>
  </si>
  <si>
    <t>Intézményfinanszírozás fejlesztési kiadásra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</si>
  <si>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</si>
  <si>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</si>
  <si>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</si>
  <si>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</si>
  <si>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</si>
  <si>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</si>
  <si>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</si>
  <si>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</si>
  <si>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3.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</si>
</sst>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2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3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20" fillId="26" borderId="14" applyNumberFormat="0" applyAlignment="0" applyProtection="0"/>
    <xf numFmtId="0" fontId="21" fillId="27" borderId="15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4" applyNumberFormat="0" applyAlignment="0" applyProtection="0"/>
    <xf numFmtId="0" fontId="29" fillId="0" borderId="19" applyNumberFormat="0" applyFill="0" applyAlignment="0" applyProtection="0"/>
    <xf numFmtId="0" fontId="30" fillId="28" borderId="0" applyNumberFormat="0" applyBorder="0" applyAlignment="0" applyProtection="0"/>
    <xf numFmtId="0" fontId="31" fillId="0" borderId="0"/>
    <xf numFmtId="0" fontId="1" fillId="0" borderId="0"/>
    <xf numFmtId="0" fontId="22" fillId="0" borderId="0"/>
    <xf numFmtId="0" fontId="17" fillId="29" borderId="20" applyNumberFormat="0" applyFont="0" applyAlignment="0" applyProtection="0"/>
    <xf numFmtId="0" fontId="33" fillId="26" borderId="21" applyNumberFormat="0" applyAlignment="0" applyProtection="0"/>
    <xf numFmtId="164" fontId="22" fillId="0" borderId="0"/>
    <xf numFmtId="164" fontId="15" fillId="0" borderId="0"/>
    <xf numFmtId="44" fontId="15" fillId="0" borderId="0" applyFont="0" applyFill="0" applyBorder="0" applyAlignment="0" applyProtection="0"/>
    <xf numFmtId="164" fontId="15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1"/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0" xfId="1" applyNumberFormat="1"/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righ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7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horizontal="righ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2" xfId="4" applyFont="1" applyBorder="1" applyAlignment="1">
      <alignment horizontal="left"/>
    </xf>
    <xf numFmtId="0" fontId="9" fillId="0" borderId="13" xfId="4" applyFont="1" applyBorder="1" applyAlignment="1">
      <alignment horizontal="left"/>
    </xf>
    <xf numFmtId="3" fontId="9" fillId="0" borderId="5" xfId="4" applyNumberFormat="1" applyFont="1" applyBorder="1"/>
    <xf numFmtId="0" fontId="9" fillId="0" borderId="5" xfId="4" applyFont="1" applyBorder="1"/>
    <xf numFmtId="3" fontId="9" fillId="0" borderId="5" xfId="1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4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N15" sqref="N15"/>
    </sheetView>
  </sheetViews>
  <sheetFormatPr defaultColWidth="9.42578125" defaultRowHeight="12.75"/>
  <cols>
    <col min="1" max="1" width="5" style="1" customWidth="1"/>
    <col min="2" max="2" width="9.140625" style="1" customWidth="1"/>
    <col min="3" max="3" width="25.7109375" style="1" customWidth="1"/>
    <col min="4" max="7" width="9.140625" style="1" customWidth="1"/>
    <col min="8" max="8" width="20.85546875" style="1" customWidth="1"/>
    <col min="9" max="9" width="9.42578125" style="1" customWidth="1"/>
    <col min="10" max="10" width="8.7109375" style="1" customWidth="1"/>
    <col min="11" max="11" width="9.42578125" style="1" customWidth="1"/>
    <col min="12" max="189" width="9.140625" style="1" customWidth="1"/>
    <col min="190" max="190" width="5" style="1" customWidth="1"/>
    <col min="191" max="191" width="9.140625" style="1" customWidth="1"/>
    <col min="192" max="192" width="25.7109375" style="1" customWidth="1"/>
    <col min="193" max="196" width="9.140625" style="1" customWidth="1"/>
    <col min="197" max="197" width="20.85546875" style="1" customWidth="1"/>
    <col min="198" max="198" width="9.42578125" style="1" customWidth="1"/>
    <col min="199" max="199" width="8.7109375" style="1" customWidth="1"/>
    <col min="200" max="16384" width="9.42578125" style="1"/>
  </cols>
  <sheetData>
    <row r="1" spans="1:13">
      <c r="A1" s="81" t="s">
        <v>72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9.7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12.75" customHeight="1">
      <c r="A5" s="4" t="s">
        <v>3</v>
      </c>
      <c r="B5" s="5" t="s">
        <v>4</v>
      </c>
      <c r="C5" s="6"/>
      <c r="D5" s="7" t="s">
        <v>5</v>
      </c>
      <c r="E5" s="8" t="s">
        <v>6</v>
      </c>
      <c r="F5" s="8" t="s">
        <v>7</v>
      </c>
      <c r="G5" s="5" t="s">
        <v>8</v>
      </c>
      <c r="H5" s="6"/>
      <c r="I5" s="7" t="s">
        <v>5</v>
      </c>
      <c r="J5" s="7" t="s">
        <v>6</v>
      </c>
      <c r="K5" s="7" t="s">
        <v>7</v>
      </c>
    </row>
    <row r="6" spans="1:13" ht="12.75" customHeight="1">
      <c r="A6" s="9"/>
      <c r="B6" s="10"/>
      <c r="C6" s="11"/>
      <c r="D6" s="12"/>
      <c r="E6" s="8"/>
      <c r="F6" s="8"/>
      <c r="G6" s="10"/>
      <c r="H6" s="11"/>
      <c r="I6" s="12"/>
      <c r="J6" s="12"/>
      <c r="K6" s="12"/>
    </row>
    <row r="7" spans="1:13" ht="3.75" customHeight="1">
      <c r="A7" s="13"/>
      <c r="B7" s="14"/>
      <c r="C7" s="15"/>
      <c r="D7" s="16"/>
      <c r="E7" s="8"/>
      <c r="F7" s="8"/>
      <c r="G7" s="14"/>
      <c r="H7" s="15"/>
      <c r="I7" s="16"/>
      <c r="J7" s="16"/>
      <c r="K7" s="16"/>
    </row>
    <row r="8" spans="1:13" ht="13.5" customHeight="1">
      <c r="A8" s="17">
        <v>1</v>
      </c>
      <c r="B8" s="18" t="s">
        <v>9</v>
      </c>
      <c r="C8" s="18"/>
      <c r="D8" s="19"/>
      <c r="E8" s="19"/>
      <c r="F8" s="19"/>
      <c r="G8" s="18" t="s">
        <v>10</v>
      </c>
      <c r="H8" s="18"/>
      <c r="I8" s="19"/>
      <c r="J8" s="19"/>
      <c r="K8" s="19"/>
    </row>
    <row r="9" spans="1:13" ht="13.5" customHeight="1">
      <c r="A9" s="17">
        <v>2</v>
      </c>
      <c r="B9" s="20" t="s">
        <v>11</v>
      </c>
      <c r="C9" s="21"/>
      <c r="D9" s="22">
        <f>SUM(D10:D15)</f>
        <v>50805</v>
      </c>
      <c r="E9" s="22">
        <f>SUM(E10:E15)</f>
        <v>0</v>
      </c>
      <c r="F9" s="22">
        <f>SUM(D9:E9)</f>
        <v>50805</v>
      </c>
      <c r="G9" s="23" t="s">
        <v>12</v>
      </c>
      <c r="H9" s="23"/>
      <c r="I9" s="22">
        <v>12456</v>
      </c>
      <c r="J9" s="22">
        <v>17954</v>
      </c>
      <c r="K9" s="22">
        <f>SUM(I9:J9)</f>
        <v>30410</v>
      </c>
    </row>
    <row r="10" spans="1:13" ht="13.5" customHeight="1">
      <c r="A10" s="17">
        <v>3</v>
      </c>
      <c r="B10" s="23" t="s">
        <v>13</v>
      </c>
      <c r="C10" s="23"/>
      <c r="D10" s="22">
        <v>47005</v>
      </c>
      <c r="E10" s="22"/>
      <c r="F10" s="22">
        <f>SUM(D10:E10)</f>
        <v>47005</v>
      </c>
      <c r="G10" s="23" t="s">
        <v>14</v>
      </c>
      <c r="H10" s="23"/>
      <c r="I10" s="22">
        <v>2316</v>
      </c>
      <c r="J10" s="22">
        <v>3914</v>
      </c>
      <c r="K10" s="22">
        <f>SUM(I10:J10)</f>
        <v>6230</v>
      </c>
      <c r="M10" s="24"/>
    </row>
    <row r="11" spans="1:13">
      <c r="A11" s="17">
        <v>4</v>
      </c>
      <c r="B11" s="25" t="s">
        <v>15</v>
      </c>
      <c r="C11" s="26"/>
      <c r="D11" s="22">
        <v>2800</v>
      </c>
      <c r="E11" s="22"/>
      <c r="F11" s="22">
        <f>SUM(D11:E11)</f>
        <v>2800</v>
      </c>
      <c r="G11" s="23" t="s">
        <v>16</v>
      </c>
      <c r="H11" s="23"/>
      <c r="I11" s="22">
        <v>26685</v>
      </c>
      <c r="J11" s="22">
        <v>17967</v>
      </c>
      <c r="K11" s="22">
        <f>SUM(I11:J11)</f>
        <v>44652</v>
      </c>
    </row>
    <row r="12" spans="1:13">
      <c r="A12" s="17">
        <v>5</v>
      </c>
      <c r="B12" s="25" t="s">
        <v>17</v>
      </c>
      <c r="C12" s="26"/>
      <c r="D12" s="22"/>
      <c r="E12" s="22"/>
      <c r="F12" s="22"/>
      <c r="G12" s="23" t="s">
        <v>18</v>
      </c>
      <c r="H12" s="23"/>
      <c r="I12" s="27">
        <v>5210</v>
      </c>
      <c r="J12" s="22"/>
      <c r="K12" s="22">
        <f t="shared" ref="K12:K14" si="0">SUM(I12:J12)</f>
        <v>5210</v>
      </c>
    </row>
    <row r="13" spans="1:13">
      <c r="A13" s="17">
        <v>6</v>
      </c>
      <c r="B13" s="25" t="s">
        <v>19</v>
      </c>
      <c r="C13" s="26"/>
      <c r="D13" s="22"/>
      <c r="E13" s="22"/>
      <c r="F13" s="22"/>
      <c r="G13" s="23" t="s">
        <v>20</v>
      </c>
      <c r="H13" s="23"/>
      <c r="I13" s="22">
        <v>550</v>
      </c>
      <c r="J13" s="22"/>
      <c r="K13" s="22">
        <f t="shared" si="0"/>
        <v>550</v>
      </c>
    </row>
    <row r="14" spans="1:13">
      <c r="A14" s="17">
        <v>7</v>
      </c>
      <c r="B14" s="25" t="s">
        <v>21</v>
      </c>
      <c r="C14" s="26"/>
      <c r="D14" s="22"/>
      <c r="E14" s="22"/>
      <c r="F14" s="22"/>
      <c r="G14" s="25" t="s">
        <v>22</v>
      </c>
      <c r="H14" s="26"/>
      <c r="I14" s="27">
        <v>4490</v>
      </c>
      <c r="J14" s="22"/>
      <c r="K14" s="22">
        <f t="shared" si="0"/>
        <v>4490</v>
      </c>
    </row>
    <row r="15" spans="1:13">
      <c r="A15" s="17">
        <v>8</v>
      </c>
      <c r="B15" s="25" t="s">
        <v>23</v>
      </c>
      <c r="C15" s="26"/>
      <c r="D15" s="22">
        <v>1000</v>
      </c>
      <c r="E15" s="22"/>
      <c r="F15" s="28">
        <f>SUM(D15:E15)</f>
        <v>1000</v>
      </c>
      <c r="G15" s="29" t="s">
        <v>24</v>
      </c>
      <c r="H15" s="30"/>
      <c r="I15" s="31"/>
      <c r="J15" s="22"/>
      <c r="K15" s="31"/>
    </row>
    <row r="16" spans="1:13">
      <c r="A16" s="17">
        <v>9</v>
      </c>
      <c r="B16" s="32" t="s">
        <v>25</v>
      </c>
      <c r="C16" s="33"/>
      <c r="D16" s="27">
        <v>7850</v>
      </c>
      <c r="E16" s="22"/>
      <c r="F16" s="28">
        <f>SUM(D16:E16)</f>
        <v>7850</v>
      </c>
      <c r="G16" s="25" t="s">
        <v>26</v>
      </c>
      <c r="H16" s="26"/>
      <c r="I16" s="27">
        <v>823</v>
      </c>
      <c r="J16" s="22"/>
      <c r="K16" s="27">
        <f>SUM(I16:J16)</f>
        <v>823</v>
      </c>
    </row>
    <row r="17" spans="1:11">
      <c r="A17" s="17">
        <v>10</v>
      </c>
      <c r="B17" s="32" t="s">
        <v>27</v>
      </c>
      <c r="C17" s="33"/>
      <c r="D17" s="27">
        <v>8225</v>
      </c>
      <c r="E17" s="22">
        <v>17915</v>
      </c>
      <c r="F17" s="28">
        <f>SUM(D17:E17)</f>
        <v>26140</v>
      </c>
      <c r="G17" s="34"/>
      <c r="H17" s="35"/>
      <c r="I17" s="27"/>
      <c r="J17" s="22">
        <f t="shared" ref="J17:J29" si="1">K17-I17</f>
        <v>0</v>
      </c>
      <c r="K17" s="27"/>
    </row>
    <row r="18" spans="1:11">
      <c r="A18" s="17">
        <v>11</v>
      </c>
      <c r="B18" s="32" t="s">
        <v>28</v>
      </c>
      <c r="C18" s="33"/>
      <c r="D18" s="27">
        <v>0</v>
      </c>
      <c r="E18" s="22"/>
      <c r="F18" s="28">
        <f>SUM(D18:E18)</f>
        <v>0</v>
      </c>
      <c r="G18" s="34"/>
      <c r="H18" s="35"/>
      <c r="I18" s="27"/>
      <c r="J18" s="22">
        <f t="shared" si="1"/>
        <v>0</v>
      </c>
      <c r="K18" s="27"/>
    </row>
    <row r="19" spans="1:11" s="40" customFormat="1">
      <c r="A19" s="36">
        <v>12</v>
      </c>
      <c r="B19" s="37" t="s">
        <v>29</v>
      </c>
      <c r="C19" s="38"/>
      <c r="D19" s="39">
        <f>D9+D16+D17+D18</f>
        <v>66880</v>
      </c>
      <c r="E19" s="19">
        <f t="shared" ref="E19:E36" si="2">F19-D19</f>
        <v>17915</v>
      </c>
      <c r="F19" s="39">
        <f>F9+F16+F17+F18</f>
        <v>84795</v>
      </c>
      <c r="G19" s="37" t="s">
        <v>30</v>
      </c>
      <c r="H19" s="38"/>
      <c r="I19" s="39">
        <f>SUM(I9:I17)</f>
        <v>52530</v>
      </c>
      <c r="J19" s="39">
        <f>SUM(J9:J17)</f>
        <v>39835</v>
      </c>
      <c r="K19" s="39">
        <f>SUM(K9:K17)</f>
        <v>92365</v>
      </c>
    </row>
    <row r="20" spans="1:11">
      <c r="A20" s="41">
        <v>13</v>
      </c>
      <c r="B20" s="42" t="s">
        <v>31</v>
      </c>
      <c r="C20" s="43"/>
      <c r="D20" s="27"/>
      <c r="E20" s="22"/>
      <c r="F20" s="27"/>
      <c r="G20" s="44" t="s">
        <v>32</v>
      </c>
      <c r="H20" s="45"/>
      <c r="I20" s="27"/>
      <c r="J20" s="22">
        <f t="shared" si="1"/>
        <v>0</v>
      </c>
      <c r="K20" s="27"/>
    </row>
    <row r="21" spans="1:11">
      <c r="A21" s="41">
        <v>14</v>
      </c>
      <c r="B21" s="46" t="s">
        <v>33</v>
      </c>
      <c r="C21" s="47"/>
      <c r="D21" s="27"/>
      <c r="E21" s="22"/>
      <c r="F21" s="27"/>
      <c r="G21" s="48" t="s">
        <v>34</v>
      </c>
      <c r="H21" s="49"/>
      <c r="I21" s="27"/>
      <c r="J21" s="22">
        <f t="shared" si="1"/>
        <v>0</v>
      </c>
      <c r="K21" s="27"/>
    </row>
    <row r="22" spans="1:11">
      <c r="A22" s="41">
        <v>15</v>
      </c>
      <c r="B22" s="46" t="s">
        <v>35</v>
      </c>
      <c r="C22" s="47"/>
      <c r="D22" s="27"/>
      <c r="E22" s="22"/>
      <c r="F22" s="27"/>
      <c r="G22" s="48" t="s">
        <v>36</v>
      </c>
      <c r="H22" s="49"/>
      <c r="I22" s="27"/>
      <c r="J22" s="22">
        <f t="shared" si="1"/>
        <v>0</v>
      </c>
      <c r="K22" s="27"/>
    </row>
    <row r="23" spans="1:11">
      <c r="A23" s="41">
        <v>16</v>
      </c>
      <c r="B23" s="46" t="s">
        <v>37</v>
      </c>
      <c r="C23" s="47"/>
      <c r="D23" s="27">
        <v>9216</v>
      </c>
      <c r="E23" s="22"/>
      <c r="F23" s="27">
        <f>SUM(D23:E23)</f>
        <v>9216</v>
      </c>
      <c r="G23" s="48" t="s">
        <v>38</v>
      </c>
      <c r="H23" s="49"/>
      <c r="I23" s="27">
        <v>21920</v>
      </c>
      <c r="J23" s="22"/>
      <c r="K23" s="27">
        <f>SUM(I23:J23)</f>
        <v>21920</v>
      </c>
    </row>
    <row r="24" spans="1:11">
      <c r="A24" s="17">
        <v>17</v>
      </c>
      <c r="B24" s="46" t="s">
        <v>39</v>
      </c>
      <c r="C24" s="47"/>
      <c r="D24" s="22"/>
      <c r="E24" s="22"/>
      <c r="F24" s="27">
        <f>SUM(D24:E24)</f>
        <v>0</v>
      </c>
      <c r="G24" s="29" t="s">
        <v>40</v>
      </c>
      <c r="H24" s="30"/>
      <c r="I24" s="22">
        <v>1646</v>
      </c>
      <c r="J24" s="22"/>
      <c r="K24" s="27">
        <f t="shared" ref="K24:K25" si="3">SUM(I24:J24)</f>
        <v>1646</v>
      </c>
    </row>
    <row r="25" spans="1:11">
      <c r="A25" s="17">
        <v>18</v>
      </c>
      <c r="B25" s="46" t="s">
        <v>41</v>
      </c>
      <c r="C25" s="47"/>
      <c r="D25" s="28"/>
      <c r="E25" s="22">
        <v>21920</v>
      </c>
      <c r="F25" s="27">
        <f>SUM(D25:E25)</f>
        <v>21920</v>
      </c>
      <c r="G25" s="50"/>
      <c r="H25" s="51"/>
      <c r="I25" s="22"/>
      <c r="J25" s="22"/>
      <c r="K25" s="27">
        <f t="shared" si="3"/>
        <v>0</v>
      </c>
    </row>
    <row r="26" spans="1:11" s="40" customFormat="1">
      <c r="A26" s="52">
        <v>19</v>
      </c>
      <c r="B26" s="53" t="s">
        <v>42</v>
      </c>
      <c r="C26" s="54"/>
      <c r="D26" s="39">
        <f>SUM(D21:D25)</f>
        <v>9216</v>
      </c>
      <c r="E26" s="39">
        <f>SUM(E21:E25)</f>
        <v>21920</v>
      </c>
      <c r="F26" s="39">
        <f>SUM(F21:F25)</f>
        <v>31136</v>
      </c>
      <c r="G26" s="53" t="s">
        <v>43</v>
      </c>
      <c r="H26" s="54"/>
      <c r="I26" s="19">
        <f>SUM(I21:I24)</f>
        <v>23566</v>
      </c>
      <c r="J26" s="19">
        <f>SUM(J21:J24)</f>
        <v>0</v>
      </c>
      <c r="K26" s="19">
        <f>SUM(K21:K24)</f>
        <v>23566</v>
      </c>
    </row>
    <row r="27" spans="1:11" s="40" customFormat="1">
      <c r="A27" s="52">
        <v>20</v>
      </c>
      <c r="B27" s="55" t="s">
        <v>44</v>
      </c>
      <c r="C27" s="56"/>
      <c r="D27" s="39">
        <f>D19+D26</f>
        <v>76096</v>
      </c>
      <c r="E27" s="19">
        <f t="shared" si="2"/>
        <v>39835</v>
      </c>
      <c r="F27" s="39">
        <f>F19+F26</f>
        <v>115931</v>
      </c>
      <c r="G27" s="18" t="s">
        <v>45</v>
      </c>
      <c r="H27" s="18"/>
      <c r="I27" s="19">
        <f>I19+I26</f>
        <v>76096</v>
      </c>
      <c r="J27" s="19">
        <f>J19+J26</f>
        <v>39835</v>
      </c>
      <c r="K27" s="19">
        <f>K19+K26</f>
        <v>115931</v>
      </c>
    </row>
    <row r="28" spans="1:11" ht="9" customHeight="1">
      <c r="A28" s="17">
        <v>21</v>
      </c>
      <c r="B28" s="55"/>
      <c r="C28" s="56"/>
      <c r="D28" s="57"/>
      <c r="E28" s="22">
        <f t="shared" si="2"/>
        <v>0</v>
      </c>
      <c r="F28" s="57"/>
      <c r="G28" s="18"/>
      <c r="H28" s="18"/>
      <c r="I28" s="19"/>
      <c r="J28" s="22">
        <f t="shared" si="1"/>
        <v>0</v>
      </c>
      <c r="K28" s="19"/>
    </row>
    <row r="29" spans="1:11">
      <c r="A29" s="17">
        <v>22</v>
      </c>
      <c r="B29" s="58" t="s">
        <v>46</v>
      </c>
      <c r="C29" s="59"/>
      <c r="D29" s="19"/>
      <c r="E29" s="22"/>
      <c r="F29" s="19"/>
      <c r="G29" s="18" t="s">
        <v>47</v>
      </c>
      <c r="H29" s="18"/>
      <c r="I29" s="19"/>
      <c r="J29" s="22">
        <f t="shared" si="1"/>
        <v>0</v>
      </c>
      <c r="K29" s="19"/>
    </row>
    <row r="30" spans="1:11">
      <c r="A30" s="17">
        <v>23</v>
      </c>
      <c r="B30" s="25" t="s">
        <v>48</v>
      </c>
      <c r="C30" s="26"/>
      <c r="D30" s="22"/>
      <c r="E30" s="22"/>
      <c r="F30" s="22"/>
      <c r="G30" s="23" t="s">
        <v>49</v>
      </c>
      <c r="H30" s="23"/>
      <c r="I30" s="22">
        <v>2250</v>
      </c>
      <c r="J30" s="22">
        <v>670</v>
      </c>
      <c r="K30" s="22">
        <f>SUM(I30:J30)</f>
        <v>2920</v>
      </c>
    </row>
    <row r="31" spans="1:11">
      <c r="A31" s="17">
        <v>24</v>
      </c>
      <c r="B31" s="20" t="s">
        <v>50</v>
      </c>
      <c r="C31" s="21"/>
      <c r="D31" s="22"/>
      <c r="E31" s="22">
        <f t="shared" si="2"/>
        <v>0</v>
      </c>
      <c r="F31" s="22"/>
      <c r="G31" s="48" t="s">
        <v>51</v>
      </c>
      <c r="H31" s="49"/>
      <c r="I31" s="60">
        <v>2900</v>
      </c>
      <c r="J31" s="22">
        <v>800</v>
      </c>
      <c r="K31" s="22">
        <f t="shared" ref="K31:K38" si="4">SUM(I31:J31)</f>
        <v>3700</v>
      </c>
    </row>
    <row r="32" spans="1:11">
      <c r="A32" s="17">
        <v>25</v>
      </c>
      <c r="B32" s="20" t="s">
        <v>52</v>
      </c>
      <c r="C32" s="21"/>
      <c r="D32" s="22"/>
      <c r="E32" s="22">
        <f t="shared" si="2"/>
        <v>0</v>
      </c>
      <c r="F32" s="22"/>
      <c r="G32" s="22" t="s">
        <v>53</v>
      </c>
      <c r="H32" s="22"/>
      <c r="I32" s="22">
        <v>20</v>
      </c>
      <c r="J32" s="22"/>
      <c r="K32" s="22">
        <f>SUM(I32:J32)</f>
        <v>20</v>
      </c>
    </row>
    <row r="33" spans="1:11">
      <c r="A33" s="17">
        <v>26</v>
      </c>
      <c r="B33" s="20" t="s">
        <v>54</v>
      </c>
      <c r="C33" s="21"/>
      <c r="D33" s="22"/>
      <c r="E33" s="22">
        <f t="shared" si="2"/>
        <v>0</v>
      </c>
      <c r="F33" s="22"/>
      <c r="G33" s="48" t="s">
        <v>55</v>
      </c>
      <c r="H33" s="49"/>
      <c r="I33" s="22">
        <v>744</v>
      </c>
      <c r="J33" s="22">
        <v>0</v>
      </c>
      <c r="K33" s="22">
        <f t="shared" si="4"/>
        <v>744</v>
      </c>
    </row>
    <row r="34" spans="1:11" ht="9" customHeight="1">
      <c r="A34" s="41">
        <v>27</v>
      </c>
      <c r="B34" s="25" t="s">
        <v>56</v>
      </c>
      <c r="C34" s="26"/>
      <c r="D34" s="22"/>
      <c r="E34" s="22">
        <f t="shared" si="2"/>
        <v>0</v>
      </c>
      <c r="F34" s="22"/>
      <c r="G34" s="25"/>
      <c r="H34" s="26"/>
      <c r="I34" s="22"/>
      <c r="J34" s="22">
        <v>0</v>
      </c>
      <c r="K34" s="22">
        <f t="shared" si="4"/>
        <v>0</v>
      </c>
    </row>
    <row r="35" spans="1:11">
      <c r="A35" s="41">
        <v>28</v>
      </c>
      <c r="B35" s="25" t="s">
        <v>23</v>
      </c>
      <c r="C35" s="26"/>
      <c r="D35" s="22"/>
      <c r="E35" s="22">
        <f t="shared" si="2"/>
        <v>0</v>
      </c>
      <c r="F35" s="22"/>
      <c r="G35" s="44" t="s">
        <v>32</v>
      </c>
      <c r="H35" s="45"/>
      <c r="I35" s="22"/>
      <c r="J35" s="22">
        <v>0</v>
      </c>
      <c r="K35" s="22">
        <f t="shared" si="4"/>
        <v>0</v>
      </c>
    </row>
    <row r="36" spans="1:11">
      <c r="A36" s="17">
        <v>29</v>
      </c>
      <c r="B36" s="61" t="s">
        <v>57</v>
      </c>
      <c r="C36" s="62"/>
      <c r="D36" s="22"/>
      <c r="E36" s="22">
        <f t="shared" si="2"/>
        <v>0</v>
      </c>
      <c r="F36" s="22"/>
      <c r="G36" s="25" t="s">
        <v>58</v>
      </c>
      <c r="H36" s="26"/>
      <c r="I36" s="22"/>
      <c r="J36" s="22">
        <v>0</v>
      </c>
      <c r="K36" s="22">
        <f t="shared" si="4"/>
        <v>0</v>
      </c>
    </row>
    <row r="37" spans="1:11">
      <c r="A37" s="17">
        <v>30</v>
      </c>
      <c r="B37" s="61" t="s">
        <v>59</v>
      </c>
      <c r="C37" s="62"/>
      <c r="D37" s="22">
        <v>500</v>
      </c>
      <c r="E37" s="22"/>
      <c r="F37" s="22">
        <f>SUM(D37:E37)</f>
        <v>500</v>
      </c>
      <c r="G37" s="25" t="s">
        <v>60</v>
      </c>
      <c r="H37" s="26"/>
      <c r="I37" s="22">
        <v>4470</v>
      </c>
      <c r="J37" s="22">
        <v>0</v>
      </c>
      <c r="K37" s="22">
        <f>SUM(I37:J37)</f>
        <v>4470</v>
      </c>
    </row>
    <row r="38" spans="1:11">
      <c r="A38" s="17">
        <v>31</v>
      </c>
      <c r="B38" s="20" t="s">
        <v>61</v>
      </c>
      <c r="C38" s="21"/>
      <c r="D38" s="22">
        <v>11354</v>
      </c>
      <c r="E38" s="22"/>
      <c r="F38" s="22">
        <f>SUM(D38:E38)</f>
        <v>11354</v>
      </c>
      <c r="G38" s="25" t="s">
        <v>62</v>
      </c>
      <c r="H38" s="26"/>
      <c r="I38" s="22">
        <v>1470</v>
      </c>
      <c r="J38" s="22">
        <v>0</v>
      </c>
      <c r="K38" s="22">
        <f t="shared" si="4"/>
        <v>1470</v>
      </c>
    </row>
    <row r="39" spans="1:11">
      <c r="A39" s="17">
        <v>32</v>
      </c>
      <c r="B39" s="46" t="s">
        <v>63</v>
      </c>
      <c r="C39" s="47"/>
      <c r="D39" s="22"/>
      <c r="E39" s="22">
        <v>1470</v>
      </c>
      <c r="F39" s="22">
        <f>SUM(D39:E39)</f>
        <v>1470</v>
      </c>
      <c r="G39" s="63"/>
      <c r="H39" s="64"/>
      <c r="I39" s="22"/>
      <c r="J39" s="22"/>
      <c r="K39" s="22"/>
    </row>
    <row r="40" spans="1:11" s="40" customFormat="1">
      <c r="A40" s="52">
        <v>33</v>
      </c>
      <c r="B40" s="65" t="s">
        <v>64</v>
      </c>
      <c r="C40" s="66"/>
      <c r="D40" s="67">
        <f>SUM(D30:D39)</f>
        <v>11854</v>
      </c>
      <c r="E40" s="67">
        <f>SUM(E30:E39)</f>
        <v>1470</v>
      </c>
      <c r="F40" s="67">
        <f>SUM(F30:F39)</f>
        <v>13324</v>
      </c>
      <c r="G40" s="68" t="s">
        <v>65</v>
      </c>
      <c r="H40" s="69"/>
      <c r="I40" s="19">
        <f>SUM(I30:I38)</f>
        <v>11854</v>
      </c>
      <c r="J40" s="19">
        <f t="shared" ref="J40:K40" si="5">SUM(J30:J38)</f>
        <v>1470</v>
      </c>
      <c r="K40" s="19">
        <f t="shared" si="5"/>
        <v>13324</v>
      </c>
    </row>
    <row r="41" spans="1:11" s="40" customFormat="1">
      <c r="A41" s="52">
        <v>34</v>
      </c>
      <c r="B41" s="55" t="s">
        <v>66</v>
      </c>
      <c r="C41" s="56"/>
      <c r="D41" s="70">
        <f>D27+D40</f>
        <v>87950</v>
      </c>
      <c r="E41" s="70">
        <f>E27+E40</f>
        <v>41305</v>
      </c>
      <c r="F41" s="70">
        <f>F27+F40</f>
        <v>129255</v>
      </c>
      <c r="G41" s="18" t="s">
        <v>67</v>
      </c>
      <c r="H41" s="18"/>
      <c r="I41" s="57">
        <f>I40+I27</f>
        <v>87950</v>
      </c>
      <c r="J41" s="57">
        <f>J40+J27</f>
        <v>41305</v>
      </c>
      <c r="K41" s="57">
        <f>K40+K27</f>
        <v>129255</v>
      </c>
    </row>
    <row r="42" spans="1:11" s="77" customFormat="1" ht="11.25">
      <c r="A42" s="71">
        <v>35</v>
      </c>
      <c r="B42" s="72" t="s">
        <v>68</v>
      </c>
      <c r="C42" s="73"/>
      <c r="D42" s="74">
        <f>D19+D37</f>
        <v>67380</v>
      </c>
      <c r="E42" s="74">
        <f>E19+E37</f>
        <v>17915</v>
      </c>
      <c r="F42" s="74">
        <f>F19+F37</f>
        <v>85295</v>
      </c>
      <c r="G42" s="75" t="s">
        <v>69</v>
      </c>
      <c r="H42" s="75"/>
      <c r="I42" s="76">
        <f>I19+I30+I31+I32+I33+I37</f>
        <v>62914</v>
      </c>
      <c r="J42" s="76">
        <f t="shared" ref="J42:K42" si="6">J19+J30+J31+J32+J33+J37</f>
        <v>41305</v>
      </c>
      <c r="K42" s="76">
        <f t="shared" si="6"/>
        <v>104219</v>
      </c>
    </row>
    <row r="43" spans="1:11" s="77" customFormat="1" ht="11.25">
      <c r="A43" s="71">
        <v>36</v>
      </c>
      <c r="B43" s="72" t="s">
        <v>70</v>
      </c>
      <c r="C43" s="73"/>
      <c r="D43" s="74">
        <f>D26+D38</f>
        <v>20570</v>
      </c>
      <c r="E43" s="74">
        <f>E26+E39</f>
        <v>23390</v>
      </c>
      <c r="F43" s="74">
        <f>F26+F38+F39</f>
        <v>43960</v>
      </c>
      <c r="G43" s="75" t="s">
        <v>71</v>
      </c>
      <c r="H43" s="75"/>
      <c r="I43" s="76">
        <f>I23+I24+I38</f>
        <v>25036</v>
      </c>
      <c r="J43" s="76">
        <f t="shared" ref="J43:K43" si="7">J23+J24+J38</f>
        <v>0</v>
      </c>
      <c r="K43" s="76">
        <f t="shared" si="7"/>
        <v>25036</v>
      </c>
    </row>
    <row r="44" spans="1:11" s="77" customFormat="1" ht="11.25">
      <c r="A44" s="78"/>
      <c r="B44" s="78"/>
      <c r="C44" s="78"/>
      <c r="D44" s="78"/>
      <c r="E44" s="79"/>
      <c r="F44" s="79"/>
      <c r="G44" s="78"/>
      <c r="H44" s="78"/>
      <c r="I44" s="78"/>
      <c r="J44" s="78"/>
      <c r="K44" s="78"/>
    </row>
    <row r="45" spans="1:1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  <row r="46" spans="1:1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</row>
    <row r="49" spans="1:1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</row>
  </sheetData>
  <mergeCells count="75">
    <mergeCell ref="B42:C42"/>
    <mergeCell ref="B43:C43"/>
    <mergeCell ref="B38:C38"/>
    <mergeCell ref="G38:H38"/>
    <mergeCell ref="B39:C39"/>
    <mergeCell ref="B40:C40"/>
    <mergeCell ref="G40:H40"/>
    <mergeCell ref="B41:C41"/>
    <mergeCell ref="G41:H41"/>
    <mergeCell ref="B35:C35"/>
    <mergeCell ref="G35:H35"/>
    <mergeCell ref="B36:C36"/>
    <mergeCell ref="G36:H36"/>
    <mergeCell ref="B37:C37"/>
    <mergeCell ref="G37:H37"/>
    <mergeCell ref="B30:C30"/>
    <mergeCell ref="G30:H30"/>
    <mergeCell ref="B31:C31"/>
    <mergeCell ref="B32:C32"/>
    <mergeCell ref="B33:C33"/>
    <mergeCell ref="B34:C34"/>
    <mergeCell ref="G34:H34"/>
    <mergeCell ref="B27:C27"/>
    <mergeCell ref="G27:H27"/>
    <mergeCell ref="B28:C28"/>
    <mergeCell ref="G28:H28"/>
    <mergeCell ref="B29:C29"/>
    <mergeCell ref="G29:H29"/>
    <mergeCell ref="B23:C23"/>
    <mergeCell ref="B24:C24"/>
    <mergeCell ref="G24:H24"/>
    <mergeCell ref="B25:C25"/>
    <mergeCell ref="B26:C26"/>
    <mergeCell ref="G26:H26"/>
    <mergeCell ref="B19:C19"/>
    <mergeCell ref="G19:H19"/>
    <mergeCell ref="B20:C20"/>
    <mergeCell ref="G20:H20"/>
    <mergeCell ref="B21:C21"/>
    <mergeCell ref="B22:C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I5:I7"/>
    <mergeCell ref="J5:J7"/>
    <mergeCell ref="K5:K7"/>
    <mergeCell ref="B8:C8"/>
    <mergeCell ref="G8:H8"/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3_összevont_KV-i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2017-03-07T11:53:20Z</dcterms:created>
  <dcterms:modified xsi:type="dcterms:W3CDTF">2017-03-07T11:53:40Z</dcterms:modified>
</cp:coreProperties>
</file>