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S:\KOZOS\Képviselő-testület\előterjesztések\2020\2020.11.05. Kt. ülés\4_költségvetés II. módosítása\"/>
    </mc:Choice>
  </mc:AlternateContent>
  <xr:revisionPtr revIDLastSave="0" documentId="8_{5E38E653-6297-463C-9732-32848A4F23F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J43" i="1" l="1"/>
  <c r="I43" i="1"/>
  <c r="H43" i="1"/>
  <c r="G43" i="1"/>
  <c r="F43" i="1"/>
  <c r="E43" i="1"/>
  <c r="D43" i="1"/>
  <c r="C43" i="1"/>
  <c r="J40" i="1"/>
  <c r="I40" i="1"/>
  <c r="I44" i="1" s="1"/>
  <c r="H40" i="1"/>
  <c r="H44" i="1" s="1"/>
  <c r="G40" i="1"/>
  <c r="G44" i="1" s="1"/>
  <c r="F40" i="1"/>
  <c r="E40" i="1"/>
  <c r="D40" i="1"/>
  <c r="C40" i="1"/>
  <c r="J36" i="1"/>
  <c r="F36" i="1"/>
  <c r="E36" i="1"/>
  <c r="D36" i="1"/>
  <c r="C36" i="1"/>
  <c r="J33" i="1"/>
  <c r="I33" i="1"/>
  <c r="H33" i="1"/>
  <c r="G33" i="1"/>
  <c r="F33" i="1"/>
  <c r="E33" i="1"/>
  <c r="D33" i="1"/>
  <c r="C33" i="1"/>
  <c r="J30" i="1"/>
  <c r="J37" i="1" s="1"/>
  <c r="J44" i="1" s="1"/>
  <c r="I30" i="1"/>
  <c r="H30" i="1"/>
  <c r="G30" i="1"/>
  <c r="F30" i="1"/>
  <c r="F37" i="1" s="1"/>
  <c r="F44" i="1" s="1"/>
  <c r="E30" i="1"/>
  <c r="E37" i="1" s="1"/>
  <c r="D30" i="1"/>
  <c r="D37" i="1" s="1"/>
  <c r="D44" i="1" s="1"/>
  <c r="C30" i="1"/>
  <c r="C37" i="1" s="1"/>
  <c r="C44" i="1" l="1"/>
  <c r="E44" i="1"/>
</calcChain>
</file>

<file path=xl/sharedStrings.xml><?xml version="1.0" encoding="utf-8"?>
<sst xmlns="http://schemas.openxmlformats.org/spreadsheetml/2006/main" count="57" uniqueCount="54">
  <si>
    <t>CSÁVOLY KÖZSÉGI ÖNKORMÁNYZAT NEVÉBEN VÉGZETT BERUHÁZÁSOK ÉS EGYÉB FELHALMOZÁSI CÉLÚ KIADÁSOK 2020-BAN, FT-BAN</t>
  </si>
  <si>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</si>
  <si>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</si>
  <si>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</si>
  <si>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</si>
  <si>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</si>
  <si>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</si>
  <si>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</si>
  <si>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</si>
  <si>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</si>
  <si>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</si>
  <si>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Sorszám</t>
  </si>
  <si>
    <t>M e g n e v e z é s</t>
  </si>
  <si>
    <t>2020. évi terv</t>
  </si>
  <si>
    <t>Kötelező feladatok</t>
  </si>
  <si>
    <t>Önként vállalt feladatok</t>
  </si>
  <si>
    <t>Államigazgatási feladatok</t>
  </si>
  <si>
    <t>2020 évi módosított</t>
  </si>
  <si>
    <t>Beruházások</t>
  </si>
  <si>
    <t>Helyi sajátosságokra épülő közfoglalkoztatás</t>
  </si>
  <si>
    <t>Közfoglalkoztatás Mezőgazdaság program</t>
  </si>
  <si>
    <t>Áfa összesen</t>
  </si>
  <si>
    <t>BERUHÁZÁSOK ÖSSZESEN</t>
  </si>
  <si>
    <t>Felhalmozási célú kiadások államháztartáson belülre</t>
  </si>
  <si>
    <t>II. Felhalmozási célú kiadások államháztartáson belülre összesen:</t>
  </si>
  <si>
    <t>Felhalmozási célú kiadások államháztartáson kívülre</t>
  </si>
  <si>
    <t>III. Felhalmozási célú kiadások államháztartáson kívülre összesen:</t>
  </si>
  <si>
    <t xml:space="preserve">ÖNKORMÁNYZAT ÖSSZESEN </t>
  </si>
  <si>
    <t>Intézményi beruházások</t>
  </si>
  <si>
    <t>IV. Intézményi beruházások összesen:</t>
  </si>
  <si>
    <t>Felhalmozási célú kiadások államháztartáson kívülre, intézményi</t>
  </si>
  <si>
    <t>Felhalmozási célú kiadások államháztartáson kívülre, intézményi összesen:</t>
  </si>
  <si>
    <t>Felhalmozási kiadások mindösszesen</t>
  </si>
  <si>
    <t>START Mg. Közfoglalkoztatás eszközbeszerzés - infravörös hősugárzó</t>
  </si>
  <si>
    <t>STRAT Mg. Közfoglalkoztatás eszközbeszerzés - befőzőautomata</t>
  </si>
  <si>
    <t>START Mg. Közfoglalkoztatás eszközbeszerzés - állvány</t>
  </si>
  <si>
    <t>START Helyi Közfoglalkoztatás kisértékű eszközbeszerzés</t>
  </si>
  <si>
    <t>START Mg. Közfoglalkoztatás eszközbeszerzés - fagyasztószekrény</t>
  </si>
  <si>
    <t xml:space="preserve">START Mg. Közfoglalkoztatás kisértékű eszközbeszerzés </t>
  </si>
  <si>
    <t xml:space="preserve">Mezőőr - távcső </t>
  </si>
  <si>
    <t>Mezőőr - autó</t>
  </si>
  <si>
    <t>Mezőőr - fegyver</t>
  </si>
  <si>
    <t>Notebook beszerzés</t>
  </si>
  <si>
    <t>Szoftver beszerzés</t>
  </si>
  <si>
    <t>Távolségmérő</t>
  </si>
  <si>
    <t>STRAT Mg. Közfoglalkoztatás konyhai eszközök beszerzése</t>
  </si>
  <si>
    <t>Fénydekoráció</t>
  </si>
  <si>
    <t>Nyugdíjas Klub - konyhabútor beszerzés</t>
  </si>
  <si>
    <t>Nyugdíjas Klub - klímaberendezés beszerzése</t>
  </si>
  <si>
    <t>Fényfüzérek</t>
  </si>
  <si>
    <t>"5. melléklet az 5/2020.(II.28.) önkormányzati rendelethez</t>
  </si>
  <si>
    <t>"Falumúzeum" - riasztó és tűzjelző rendszer kiépítése</t>
  </si>
  <si>
    <t>Ingatlan beszerzés</t>
  </si>
  <si>
    <t>7. melléklet a 18/2020.(XI.5.)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</si>
</sst>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Calibri Light"/>
      <family val="2"/>
      <charset val="238"/>
    </font>
    <font>
      <sz val="11"/>
      <color theme="1"/>
      <name val="Calibri Light"/>
      <family val="2"/>
      <charset val="238"/>
    </font>
    <font>
      <b/>
      <sz val="12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11"/>
      <color indexed="8"/>
      <name val="Calibri"/>
      <family val="2"/>
      <charset val="238"/>
    </font>
    <font>
      <i/>
      <sz val="11"/>
      <color theme="1"/>
      <name val="Calibri Light"/>
      <family val="2"/>
      <charset val="238"/>
    </font>
    <font>
      <b/>
      <sz val="11"/>
      <color indexed="8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b/>
      <sz val="11"/>
      <name val="Calibri Light"/>
      <family val="2"/>
      <charset val="238"/>
    </font>
    <font>
      <sz val="11"/>
      <color indexed="8"/>
      <name val="Calibri Light"/>
      <family val="2"/>
      <charset val="238"/>
    </font>
    <font>
      <sz val="11"/>
      <name val="Calibri Light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59999389629810485"/>
        <bgColor indexed="13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7" fillId="0" borderId="0"/>
  </cellStyleXfs>
  <cellXfs count="62">
    <xf numFmtId="0" fontId="0" fillId="0" borderId="0" xfId="0"/>
    <xf numFmtId="0" fontId="3" fillId="0" borderId="0" xfId="1" applyFont="1"/>
    <xf numFmtId="3" fontId="4" fillId="0" borderId="0" xfId="0" applyNumberFormat="1" applyFont="1"/>
    <xf numFmtId="0" fontId="4" fillId="0" borderId="0" xfId="0" applyFont="1"/>
    <xf numFmtId="0" fontId="9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/>
    </xf>
    <xf numFmtId="0" fontId="9" fillId="0" borderId="2" xfId="1" applyFont="1" applyBorder="1" applyAlignment="1">
      <alignment horizontal="left" vertical="center" wrapText="1"/>
    </xf>
    <xf numFmtId="3" fontId="10" fillId="0" borderId="3" xfId="0" applyNumberFormat="1" applyFont="1" applyBorder="1" applyAlignment="1">
      <alignment horizontal="left" vertical="center"/>
    </xf>
    <xf numFmtId="3" fontId="11" fillId="0" borderId="1" xfId="3" applyNumberFormat="1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/>
    </xf>
    <xf numFmtId="3" fontId="10" fillId="2" borderId="4" xfId="0" applyNumberFormat="1" applyFont="1" applyFill="1" applyBorder="1"/>
    <xf numFmtId="3" fontId="4" fillId="0" borderId="4" xfId="0" applyNumberFormat="1" applyFont="1" applyBorder="1"/>
    <xf numFmtId="3" fontId="4" fillId="0" borderId="3" xfId="0" applyNumberFormat="1" applyFont="1" applyBorder="1"/>
    <xf numFmtId="3" fontId="4" fillId="0" borderId="19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left"/>
    </xf>
    <xf numFmtId="3" fontId="4" fillId="2" borderId="3" xfId="0" applyNumberFormat="1" applyFont="1" applyFill="1" applyBorder="1"/>
    <xf numFmtId="3" fontId="10" fillId="4" borderId="1" xfId="0" applyNumberFormat="1" applyFont="1" applyFill="1" applyBorder="1"/>
    <xf numFmtId="0" fontId="13" fillId="0" borderId="7" xfId="1" applyFont="1" applyBorder="1" applyAlignment="1">
      <alignment horizontal="center"/>
    </xf>
    <xf numFmtId="3" fontId="4" fillId="0" borderId="7" xfId="0" applyNumberFormat="1" applyFont="1" applyBorder="1"/>
    <xf numFmtId="0" fontId="13" fillId="5" borderId="8" xfId="2" applyFont="1" applyFill="1" applyBorder="1" applyAlignment="1">
      <alignment horizontal="center" vertical="center" wrapText="1"/>
    </xf>
    <xf numFmtId="3" fontId="4" fillId="0" borderId="10" xfId="0" applyNumberFormat="1" applyFont="1" applyBorder="1" applyAlignment="1">
      <alignment vertical="center"/>
    </xf>
    <xf numFmtId="0" fontId="13" fillId="5" borderId="7" xfId="2" applyFont="1" applyFill="1" applyBorder="1" applyAlignment="1">
      <alignment horizontal="center" wrapText="1"/>
    </xf>
    <xf numFmtId="0" fontId="11" fillId="5" borderId="7" xfId="2" applyFont="1" applyFill="1" applyBorder="1" applyAlignment="1">
      <alignment wrapText="1"/>
    </xf>
    <xf numFmtId="0" fontId="13" fillId="5" borderId="10" xfId="2" applyFont="1" applyFill="1" applyBorder="1" applyAlignment="1">
      <alignment horizontal="center" wrapText="1"/>
    </xf>
    <xf numFmtId="0" fontId="13" fillId="0" borderId="10" xfId="1" applyFont="1" applyBorder="1"/>
    <xf numFmtId="3" fontId="4" fillId="0" borderId="5" xfId="0" applyNumberFormat="1" applyFont="1" applyBorder="1"/>
    <xf numFmtId="3" fontId="10" fillId="7" borderId="1" xfId="0" applyNumberFormat="1" applyFont="1" applyFill="1" applyBorder="1"/>
    <xf numFmtId="0" fontId="11" fillId="0" borderId="7" xfId="1" applyFont="1" applyBorder="1"/>
    <xf numFmtId="3" fontId="4" fillId="0" borderId="13" xfId="0" applyNumberFormat="1" applyFont="1" applyBorder="1"/>
    <xf numFmtId="0" fontId="13" fillId="0" borderId="10" xfId="1" applyFont="1" applyBorder="1" applyAlignment="1">
      <alignment horizontal="center"/>
    </xf>
    <xf numFmtId="0" fontId="13" fillId="0" borderId="10" xfId="5" applyFont="1" applyBorder="1" applyAlignment="1">
      <alignment wrapText="1"/>
    </xf>
    <xf numFmtId="3" fontId="4" fillId="0" borderId="14" xfId="0" applyNumberFormat="1" applyFont="1" applyBorder="1"/>
    <xf numFmtId="0" fontId="12" fillId="0" borderId="3" xfId="1" applyFont="1" applyBorder="1" applyAlignment="1">
      <alignment horizontal="center"/>
    </xf>
    <xf numFmtId="0" fontId="12" fillId="0" borderId="16" xfId="1" applyFont="1" applyBorder="1" applyAlignment="1">
      <alignment horizontal="center"/>
    </xf>
    <xf numFmtId="0" fontId="12" fillId="0" borderId="8" xfId="1" applyFont="1" applyBorder="1" applyAlignment="1">
      <alignment horizontal="left"/>
    </xf>
    <xf numFmtId="3" fontId="4" fillId="0" borderId="10" xfId="0" applyNumberFormat="1" applyFont="1" applyBorder="1"/>
    <xf numFmtId="3" fontId="10" fillId="7" borderId="8" xfId="0" applyNumberFormat="1" applyFont="1" applyFill="1" applyBorder="1"/>
    <xf numFmtId="3" fontId="4" fillId="0" borderId="4" xfId="0" applyNumberFormat="1" applyFont="1" applyBorder="1" applyAlignment="1">
      <alignment horizontal="left" wrapText="1"/>
    </xf>
    <xf numFmtId="3" fontId="4" fillId="0" borderId="20" xfId="0" applyNumberFormat="1" applyFont="1" applyBorder="1" applyAlignment="1">
      <alignment horizontal="left" wrapText="1"/>
    </xf>
    <xf numFmtId="0" fontId="11" fillId="0" borderId="7" xfId="1" applyFont="1" applyBorder="1" applyAlignment="1">
      <alignment horizontal="left" wrapText="1"/>
    </xf>
    <xf numFmtId="0" fontId="13" fillId="0" borderId="9" xfId="1" applyFont="1" applyBorder="1" applyAlignment="1"/>
    <xf numFmtId="0" fontId="9" fillId="0" borderId="7" xfId="1" applyFont="1" applyBorder="1" applyAlignment="1">
      <alignment horizontal="left" wrapText="1"/>
    </xf>
    <xf numFmtId="3" fontId="8" fillId="0" borderId="0" xfId="0" applyNumberFormat="1" applyFont="1" applyAlignment="1">
      <alignment horizontal="center"/>
    </xf>
    <xf numFmtId="0" fontId="11" fillId="3" borderId="22" xfId="1" applyFont="1" applyFill="1" applyBorder="1" applyAlignment="1">
      <alignment horizontal="center"/>
    </xf>
    <xf numFmtId="0" fontId="11" fillId="3" borderId="15" xfId="1" applyFont="1" applyFill="1" applyBorder="1" applyAlignment="1">
      <alignment horizontal="center"/>
    </xf>
    <xf numFmtId="0" fontId="9" fillId="4" borderId="17" xfId="1" applyFont="1" applyFill="1" applyBorder="1" applyAlignment="1">
      <alignment horizontal="left" wrapText="1"/>
    </xf>
    <xf numFmtId="0" fontId="4" fillId="4" borderId="18" xfId="0" applyFont="1" applyFill="1" applyBorder="1" applyAlignment="1">
      <alignment horizontal="left" wrapText="1"/>
    </xf>
    <xf numFmtId="0" fontId="9" fillId="6" borderId="17" xfId="1" applyFont="1" applyFill="1" applyBorder="1" applyAlignment="1">
      <alignment horizontal="center" vertical="center"/>
    </xf>
    <xf numFmtId="0" fontId="9" fillId="6" borderId="18" xfId="1" applyFont="1" applyFill="1" applyBorder="1" applyAlignment="1">
      <alignment horizontal="center" vertical="center"/>
    </xf>
    <xf numFmtId="11" fontId="5" fillId="0" borderId="0" xfId="1" applyNumberFormat="1" applyFont="1" applyAlignment="1">
      <alignment horizontal="center" wrapText="1"/>
    </xf>
    <xf numFmtId="11" fontId="6" fillId="0" borderId="0" xfId="1" applyNumberFormat="1" applyFont="1" applyAlignment="1">
      <alignment horizontal="center"/>
    </xf>
    <xf numFmtId="0" fontId="11" fillId="3" borderId="21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11" xfId="1" applyFont="1" applyFill="1" applyBorder="1" applyAlignment="1">
      <alignment horizontal="left" wrapText="1"/>
    </xf>
    <xf numFmtId="0" fontId="11" fillId="3" borderId="12" xfId="1" applyFont="1" applyFill="1" applyBorder="1" applyAlignment="1">
      <alignment horizontal="left" wrapText="1"/>
    </xf>
    <xf numFmtId="0" fontId="11" fillId="3" borderId="17" xfId="1" applyFont="1" applyFill="1" applyBorder="1" applyAlignment="1">
      <alignment horizontal="left" wrapText="1"/>
    </xf>
    <xf numFmtId="0" fontId="11" fillId="3" borderId="18" xfId="1" applyFont="1" applyFill="1" applyBorder="1" applyAlignment="1">
      <alignment horizontal="left" wrapText="1"/>
    </xf>
    <xf numFmtId="0" fontId="11" fillId="6" borderId="11" xfId="1" applyFont="1" applyFill="1" applyBorder="1" applyAlignment="1">
      <alignment horizontal="center" vertical="center" wrapText="1"/>
    </xf>
    <xf numFmtId="0" fontId="11" fillId="6" borderId="12" xfId="1" applyFont="1" applyFill="1" applyBorder="1" applyAlignment="1">
      <alignment horizontal="center" vertical="center" wrapText="1"/>
    </xf>
  </cellXfs>
  <cellStyles count="6">
    <cellStyle name="Excel Built-in Excel B" xfId="3" xr:uid="{EFCFC583-0633-4EFF-A13D-10F5BB6524EE}"/>
    <cellStyle name="Excel Built-in Excel Built-in Excel Built-in Excel B" xfId="1" xr:uid="{C087B1A6-FAB3-4BC9-BA3C-F96321F03955}"/>
    <cellStyle name="Normál" xfId="0" builtinId="0"/>
    <cellStyle name="Normál 2 2" xfId="2" xr:uid="{7FF5EBE8-F14C-4C98-9F18-204F718F4581}"/>
    <cellStyle name="Normál 2 2 2 3 2" xfId="5" xr:uid="{182FD7A5-523B-4C14-92DD-B9A6DACE346C}"/>
    <cellStyle name="Normál_Részletes költségvetés táblák 2 2 2" xfId="4" xr:uid="{834E5ED7-837C-46DA-B3AF-F45BB683B7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zoomScale="75" zoomScaleNormal="75" workbookViewId="0">
      <selection activeCell="F1" sqref="F1:J1"/>
    </sheetView>
  </sheetViews>
  <sheetFormatPr defaultRowHeight="14.5" x14ac:dyDescent="0.35"/>
  <cols>
    <col min="1" max="1" width="4.54296875" customWidth="1"/>
    <col min="2" max="2" width="51.453125" customWidth="1"/>
    <col min="3" max="3" width="9.81640625" bestFit="1" customWidth="1"/>
    <col min="4" max="5" width="10" bestFit="1" customWidth="1"/>
    <col min="6" max="6" width="10.1796875" bestFit="1" customWidth="1"/>
    <col min="7" max="7" width="11.7265625" bestFit="1" customWidth="1"/>
    <col min="8" max="8" width="10.7265625" customWidth="1"/>
    <col min="9" max="9" width="11.1796875" customWidth="1"/>
    <col min="10" max="10" width="12.453125" customWidth="1"/>
    <col min="12" max="12" width="11" customWidth="1"/>
  </cols>
  <sheetData>
    <row r="1" spans="1:10" x14ac:dyDescent="0.35">
      <c r="A1" s="1"/>
      <c r="B1" s="1"/>
      <c r="C1" s="2"/>
      <c r="D1" s="2"/>
      <c r="E1" s="2"/>
      <c r="F1" s="45" t="s">
        <v>53</v>
      </c>
      <c r="G1" s="45"/>
      <c r="H1" s="45"/>
      <c r="I1" s="45"/>
      <c r="J1" s="45"/>
    </row>
    <row r="2" spans="1:10" x14ac:dyDescent="0.35">
      <c r="A2" s="1"/>
      <c r="B2" s="1"/>
      <c r="C2" s="2"/>
      <c r="D2" s="2"/>
      <c r="E2" s="2"/>
      <c r="F2" s="45" t="s">
        <v>50</v>
      </c>
      <c r="G2" s="45"/>
      <c r="H2" s="45"/>
      <c r="I2" s="45"/>
      <c r="J2" s="45"/>
    </row>
    <row r="3" spans="1:10" ht="15.5" x14ac:dyDescent="0.35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15" thickBot="1" x14ac:dyDescent="0.4">
      <c r="A4" s="53"/>
      <c r="B4" s="53"/>
      <c r="C4" s="53"/>
      <c r="D4" s="53"/>
      <c r="E4" s="53"/>
      <c r="F4" s="53"/>
      <c r="G4" s="3"/>
      <c r="H4" s="3"/>
      <c r="I4" s="3"/>
      <c r="J4" s="3"/>
    </row>
    <row r="5" spans="1:10" ht="15" thickBot="1" x14ac:dyDescent="0.4">
      <c r="A5" s="4" t="s">
        <v>1</v>
      </c>
      <c r="B5" s="5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</row>
    <row r="6" spans="1:10" ht="44" thickBot="1" x14ac:dyDescent="0.4">
      <c r="A6" s="7" t="s">
        <v>11</v>
      </c>
      <c r="B6" s="8" t="s">
        <v>12</v>
      </c>
      <c r="C6" s="9" t="s">
        <v>13</v>
      </c>
      <c r="D6" s="10" t="s">
        <v>14</v>
      </c>
      <c r="E6" s="10" t="s">
        <v>15</v>
      </c>
      <c r="F6" s="10" t="s">
        <v>16</v>
      </c>
      <c r="G6" s="9" t="s">
        <v>17</v>
      </c>
      <c r="H6" s="10" t="s">
        <v>14</v>
      </c>
      <c r="I6" s="10" t="s">
        <v>15</v>
      </c>
      <c r="J6" s="10" t="s">
        <v>16</v>
      </c>
    </row>
    <row r="7" spans="1:10" x14ac:dyDescent="0.35">
      <c r="A7" s="11">
        <v>1</v>
      </c>
      <c r="B7" s="12" t="s">
        <v>18</v>
      </c>
      <c r="C7" s="13"/>
      <c r="D7" s="14"/>
      <c r="E7" s="14"/>
      <c r="F7" s="14"/>
      <c r="G7" s="14"/>
      <c r="H7" s="14"/>
      <c r="I7" s="14"/>
      <c r="J7" s="14"/>
    </row>
    <row r="8" spans="1:10" x14ac:dyDescent="0.35">
      <c r="A8" s="15">
        <v>2</v>
      </c>
      <c r="B8" s="13" t="s">
        <v>19</v>
      </c>
      <c r="C8" s="16">
        <v>245000</v>
      </c>
      <c r="D8" s="16">
        <v>245000</v>
      </c>
      <c r="E8" s="14"/>
      <c r="F8" s="14"/>
      <c r="G8" s="14">
        <v>0</v>
      </c>
      <c r="H8" s="14">
        <v>0</v>
      </c>
      <c r="I8" s="14"/>
      <c r="J8" s="14"/>
    </row>
    <row r="9" spans="1:10" x14ac:dyDescent="0.35">
      <c r="A9" s="11">
        <v>3</v>
      </c>
      <c r="B9" s="13" t="s">
        <v>20</v>
      </c>
      <c r="C9" s="16">
        <v>515500</v>
      </c>
      <c r="D9" s="16">
        <v>515500</v>
      </c>
      <c r="E9" s="14"/>
      <c r="F9" s="14"/>
      <c r="G9" s="14">
        <v>0</v>
      </c>
      <c r="H9" s="14">
        <v>0</v>
      </c>
      <c r="I9" s="14"/>
      <c r="J9" s="14"/>
    </row>
    <row r="10" spans="1:10" ht="29" x14ac:dyDescent="0.35">
      <c r="A10" s="11">
        <v>4</v>
      </c>
      <c r="B10" s="40" t="s">
        <v>33</v>
      </c>
      <c r="C10" s="14">
        <v>0</v>
      </c>
      <c r="D10" s="16">
        <v>0</v>
      </c>
      <c r="E10" s="14"/>
      <c r="F10" s="14"/>
      <c r="G10" s="18">
        <v>95102</v>
      </c>
      <c r="H10" s="18">
        <v>95102</v>
      </c>
      <c r="I10" s="14"/>
      <c r="J10" s="14"/>
    </row>
    <row r="11" spans="1:10" x14ac:dyDescent="0.35">
      <c r="A11" s="15">
        <v>5</v>
      </c>
      <c r="B11" s="40" t="s">
        <v>38</v>
      </c>
      <c r="C11" s="14">
        <v>0</v>
      </c>
      <c r="D11" s="16">
        <v>0</v>
      </c>
      <c r="E11" s="14"/>
      <c r="F11" s="14"/>
      <c r="G11" s="18">
        <v>352000</v>
      </c>
      <c r="H11" s="18">
        <v>352000</v>
      </c>
      <c r="I11" s="14"/>
      <c r="J11" s="14"/>
    </row>
    <row r="12" spans="1:10" ht="29" x14ac:dyDescent="0.35">
      <c r="A12" s="11">
        <v>6</v>
      </c>
      <c r="B12" s="40" t="s">
        <v>34</v>
      </c>
      <c r="C12" s="14">
        <v>0</v>
      </c>
      <c r="D12" s="16">
        <v>0</v>
      </c>
      <c r="E12" s="14"/>
      <c r="F12" s="14"/>
      <c r="G12" s="18">
        <v>51165</v>
      </c>
      <c r="H12" s="18">
        <v>51165</v>
      </c>
      <c r="I12" s="14"/>
      <c r="J12" s="14"/>
    </row>
    <row r="13" spans="1:10" x14ac:dyDescent="0.35">
      <c r="A13" s="11">
        <v>7</v>
      </c>
      <c r="B13" s="40" t="s">
        <v>35</v>
      </c>
      <c r="C13" s="14">
        <v>0</v>
      </c>
      <c r="D13" s="16">
        <v>0</v>
      </c>
      <c r="E13" s="14"/>
      <c r="F13" s="14"/>
      <c r="G13" s="18">
        <v>158000</v>
      </c>
      <c r="H13" s="18">
        <v>158000</v>
      </c>
      <c r="I13" s="14"/>
      <c r="J13" s="14"/>
    </row>
    <row r="14" spans="1:10" ht="29" x14ac:dyDescent="0.35">
      <c r="A14" s="15">
        <v>8</v>
      </c>
      <c r="B14" s="40" t="s">
        <v>37</v>
      </c>
      <c r="C14" s="14">
        <v>0</v>
      </c>
      <c r="D14" s="16">
        <v>0</v>
      </c>
      <c r="E14" s="14"/>
      <c r="F14" s="14"/>
      <c r="G14" s="18">
        <v>118109</v>
      </c>
      <c r="H14" s="18">
        <v>118109</v>
      </c>
      <c r="I14" s="14"/>
      <c r="J14" s="14"/>
    </row>
    <row r="15" spans="1:10" x14ac:dyDescent="0.35">
      <c r="A15" s="11">
        <v>9</v>
      </c>
      <c r="B15" s="40" t="s">
        <v>45</v>
      </c>
      <c r="C15" s="14">
        <v>0</v>
      </c>
      <c r="D15" s="16">
        <v>0</v>
      </c>
      <c r="E15" s="14"/>
      <c r="F15" s="14"/>
      <c r="G15" s="18">
        <v>165413</v>
      </c>
      <c r="H15" s="18">
        <v>165413</v>
      </c>
      <c r="I15" s="14"/>
      <c r="J15" s="14"/>
    </row>
    <row r="16" spans="1:10" x14ac:dyDescent="0.35">
      <c r="A16" s="11">
        <v>10</v>
      </c>
      <c r="B16" s="40" t="s">
        <v>36</v>
      </c>
      <c r="C16" s="14">
        <v>0</v>
      </c>
      <c r="D16" s="16">
        <v>0</v>
      </c>
      <c r="E16" s="14"/>
      <c r="F16" s="14"/>
      <c r="G16" s="18">
        <v>205000</v>
      </c>
      <c r="H16" s="18">
        <v>205000</v>
      </c>
      <c r="I16" s="14"/>
      <c r="J16" s="14"/>
    </row>
    <row r="17" spans="1:10" x14ac:dyDescent="0.35">
      <c r="A17" s="15">
        <v>11</v>
      </c>
      <c r="B17" s="40" t="s">
        <v>52</v>
      </c>
      <c r="C17" s="14">
        <v>0</v>
      </c>
      <c r="D17" s="16">
        <v>0</v>
      </c>
      <c r="E17" s="14"/>
      <c r="F17" s="14"/>
      <c r="G17" s="18">
        <v>300000</v>
      </c>
      <c r="H17" s="18">
        <v>300000</v>
      </c>
      <c r="I17" s="14"/>
      <c r="J17" s="14"/>
    </row>
    <row r="18" spans="1:10" x14ac:dyDescent="0.35">
      <c r="A18" s="11">
        <v>12</v>
      </c>
      <c r="B18" s="17" t="s">
        <v>40</v>
      </c>
      <c r="C18" s="14">
        <v>0</v>
      </c>
      <c r="D18" s="16">
        <v>0</v>
      </c>
      <c r="E18" s="14"/>
      <c r="F18" s="14"/>
      <c r="G18" s="18">
        <v>420000</v>
      </c>
      <c r="H18" s="18">
        <v>420000</v>
      </c>
      <c r="I18" s="14"/>
      <c r="J18" s="14"/>
    </row>
    <row r="19" spans="1:10" x14ac:dyDescent="0.35">
      <c r="A19" s="11">
        <v>13</v>
      </c>
      <c r="B19" s="40" t="s">
        <v>41</v>
      </c>
      <c r="C19" s="14">
        <v>0</v>
      </c>
      <c r="D19" s="16">
        <v>0</v>
      </c>
      <c r="E19" s="14"/>
      <c r="F19" s="14"/>
      <c r="G19" s="18">
        <v>15000</v>
      </c>
      <c r="H19" s="18">
        <v>15000</v>
      </c>
      <c r="I19" s="14"/>
      <c r="J19" s="14"/>
    </row>
    <row r="20" spans="1:10" x14ac:dyDescent="0.35">
      <c r="A20" s="15">
        <v>14</v>
      </c>
      <c r="B20" s="40" t="s">
        <v>39</v>
      </c>
      <c r="C20" s="14">
        <v>0</v>
      </c>
      <c r="D20" s="16">
        <v>0</v>
      </c>
      <c r="E20" s="14"/>
      <c r="F20" s="14"/>
      <c r="G20" s="18">
        <v>39370</v>
      </c>
      <c r="H20" s="18">
        <v>39370</v>
      </c>
      <c r="I20" s="14"/>
      <c r="J20" s="14"/>
    </row>
    <row r="21" spans="1:10" x14ac:dyDescent="0.35">
      <c r="A21" s="11">
        <v>15</v>
      </c>
      <c r="B21" s="40" t="s">
        <v>42</v>
      </c>
      <c r="C21" s="14">
        <v>0</v>
      </c>
      <c r="D21" s="16">
        <v>0</v>
      </c>
      <c r="E21" s="14"/>
      <c r="F21" s="14"/>
      <c r="G21" s="18">
        <v>334700</v>
      </c>
      <c r="H21" s="18">
        <v>334700</v>
      </c>
      <c r="I21" s="14"/>
      <c r="J21" s="14"/>
    </row>
    <row r="22" spans="1:10" x14ac:dyDescent="0.35">
      <c r="A22" s="11">
        <v>16</v>
      </c>
      <c r="B22" s="40" t="s">
        <v>43</v>
      </c>
      <c r="C22" s="14">
        <v>0</v>
      </c>
      <c r="D22" s="16">
        <v>0</v>
      </c>
      <c r="E22" s="14"/>
      <c r="F22" s="14"/>
      <c r="G22" s="18">
        <v>65256</v>
      </c>
      <c r="H22" s="18">
        <v>65256</v>
      </c>
      <c r="I22" s="14"/>
      <c r="J22" s="14"/>
    </row>
    <row r="23" spans="1:10" x14ac:dyDescent="0.35">
      <c r="A23" s="15">
        <v>17</v>
      </c>
      <c r="B23" s="40" t="s">
        <v>44</v>
      </c>
      <c r="C23" s="14">
        <v>0</v>
      </c>
      <c r="D23" s="16">
        <v>0</v>
      </c>
      <c r="E23" s="14"/>
      <c r="F23" s="14"/>
      <c r="G23" s="18">
        <v>18700</v>
      </c>
      <c r="H23" s="18">
        <v>18700</v>
      </c>
      <c r="I23" s="14"/>
      <c r="J23" s="14"/>
    </row>
    <row r="24" spans="1:10" x14ac:dyDescent="0.35">
      <c r="A24" s="11">
        <v>18</v>
      </c>
      <c r="B24" s="40" t="s">
        <v>46</v>
      </c>
      <c r="C24" s="14">
        <v>0</v>
      </c>
      <c r="D24" s="16">
        <v>0</v>
      </c>
      <c r="E24" s="14"/>
      <c r="F24" s="14"/>
      <c r="G24" s="18">
        <v>215649</v>
      </c>
      <c r="H24" s="18">
        <v>215649</v>
      </c>
      <c r="I24" s="14"/>
      <c r="J24" s="14"/>
    </row>
    <row r="25" spans="1:10" x14ac:dyDescent="0.35">
      <c r="A25" s="11">
        <v>19</v>
      </c>
      <c r="B25" s="40" t="s">
        <v>47</v>
      </c>
      <c r="C25" s="14">
        <v>0</v>
      </c>
      <c r="D25" s="16">
        <v>0</v>
      </c>
      <c r="E25" s="14"/>
      <c r="F25" s="14"/>
      <c r="G25" s="14">
        <v>72898</v>
      </c>
      <c r="H25" s="14">
        <v>0</v>
      </c>
      <c r="I25" s="14">
        <v>72898</v>
      </c>
      <c r="J25" s="14"/>
    </row>
    <row r="26" spans="1:10" x14ac:dyDescent="0.35">
      <c r="A26" s="15">
        <v>20</v>
      </c>
      <c r="B26" s="40" t="s">
        <v>48</v>
      </c>
      <c r="C26" s="14">
        <v>0</v>
      </c>
      <c r="D26" s="16">
        <v>0</v>
      </c>
      <c r="E26" s="14"/>
      <c r="F26" s="14"/>
      <c r="G26" s="14">
        <v>337795</v>
      </c>
      <c r="H26" s="14">
        <v>0</v>
      </c>
      <c r="I26" s="14">
        <v>337795</v>
      </c>
      <c r="J26" s="14"/>
    </row>
    <row r="27" spans="1:10" x14ac:dyDescent="0.35">
      <c r="A27" s="11">
        <v>21</v>
      </c>
      <c r="B27" s="40" t="s">
        <v>51</v>
      </c>
      <c r="C27" s="14">
        <v>0</v>
      </c>
      <c r="D27" s="16">
        <v>0</v>
      </c>
      <c r="E27" s="14"/>
      <c r="F27" s="14"/>
      <c r="G27" s="14">
        <v>385000</v>
      </c>
      <c r="H27" s="14">
        <v>0</v>
      </c>
      <c r="I27" s="14">
        <v>385000</v>
      </c>
      <c r="J27" s="14"/>
    </row>
    <row r="28" spans="1:10" x14ac:dyDescent="0.35">
      <c r="A28" s="11">
        <v>22</v>
      </c>
      <c r="B28" s="40" t="s">
        <v>49</v>
      </c>
      <c r="C28" s="14">
        <v>0</v>
      </c>
      <c r="D28" s="16">
        <v>0</v>
      </c>
      <c r="E28" s="14"/>
      <c r="F28" s="14"/>
      <c r="G28" s="14">
        <v>246212</v>
      </c>
      <c r="H28" s="14">
        <v>0</v>
      </c>
      <c r="I28" s="14">
        <v>246212</v>
      </c>
      <c r="J28" s="14"/>
    </row>
    <row r="29" spans="1:10" ht="15" thickBot="1" x14ac:dyDescent="0.4">
      <c r="A29" s="15">
        <v>23</v>
      </c>
      <c r="B29" s="41" t="s">
        <v>21</v>
      </c>
      <c r="C29" s="14">
        <v>218430</v>
      </c>
      <c r="D29" s="16">
        <v>218430</v>
      </c>
      <c r="E29" s="14"/>
      <c r="F29" s="14"/>
      <c r="G29" s="14">
        <v>889750</v>
      </c>
      <c r="H29" s="14">
        <v>608435</v>
      </c>
      <c r="I29" s="14">
        <v>281315</v>
      </c>
      <c r="J29" s="14"/>
    </row>
    <row r="30" spans="1:10" ht="15" thickBot="1" x14ac:dyDescent="0.4">
      <c r="A30" s="54" t="s">
        <v>22</v>
      </c>
      <c r="B30" s="55"/>
      <c r="C30" s="19">
        <f>SUM(C8:C29)</f>
        <v>978930</v>
      </c>
      <c r="D30" s="19">
        <f>SUM(D8:D29)</f>
        <v>978930</v>
      </c>
      <c r="E30" s="19">
        <f t="shared" ref="E30:J30" si="0">SUM(E7:E29)</f>
        <v>0</v>
      </c>
      <c r="F30" s="19">
        <f t="shared" si="0"/>
        <v>0</v>
      </c>
      <c r="G30" s="19">
        <f t="shared" si="0"/>
        <v>4485119</v>
      </c>
      <c r="H30" s="19">
        <f t="shared" si="0"/>
        <v>3161899</v>
      </c>
      <c r="I30" s="19">
        <f t="shared" si="0"/>
        <v>1323220</v>
      </c>
      <c r="J30" s="19">
        <f t="shared" si="0"/>
        <v>0</v>
      </c>
    </row>
    <row r="31" spans="1:10" x14ac:dyDescent="0.35">
      <c r="A31" s="20">
        <v>24</v>
      </c>
      <c r="B31" s="42" t="s">
        <v>23</v>
      </c>
      <c r="C31" s="21"/>
      <c r="D31" s="21"/>
      <c r="E31" s="21"/>
      <c r="F31" s="21"/>
      <c r="G31" s="21"/>
      <c r="H31" s="21"/>
      <c r="I31" s="21"/>
      <c r="J31" s="21"/>
    </row>
    <row r="32" spans="1:10" ht="15" thickBot="1" x14ac:dyDescent="0.4">
      <c r="A32" s="22">
        <v>25</v>
      </c>
      <c r="B32" s="43"/>
      <c r="C32" s="23"/>
      <c r="D32" s="23"/>
      <c r="E32" s="23"/>
      <c r="F32" s="23"/>
      <c r="G32" s="23"/>
      <c r="H32" s="23"/>
      <c r="I32" s="23"/>
      <c r="J32" s="23"/>
    </row>
    <row r="33" spans="1:10" ht="25" customHeight="1" thickBot="1" x14ac:dyDescent="0.4">
      <c r="A33" s="56" t="s">
        <v>24</v>
      </c>
      <c r="B33" s="57"/>
      <c r="C33" s="19">
        <f t="shared" ref="C33:J33" si="1">SUM(C32)</f>
        <v>0</v>
      </c>
      <c r="D33" s="19">
        <f t="shared" si="1"/>
        <v>0</v>
      </c>
      <c r="E33" s="19">
        <f t="shared" si="1"/>
        <v>0</v>
      </c>
      <c r="F33" s="19">
        <f t="shared" si="1"/>
        <v>0</v>
      </c>
      <c r="G33" s="19">
        <f t="shared" si="1"/>
        <v>0</v>
      </c>
      <c r="H33" s="19">
        <f t="shared" si="1"/>
        <v>0</v>
      </c>
      <c r="I33" s="19">
        <f t="shared" si="1"/>
        <v>0</v>
      </c>
      <c r="J33" s="19">
        <f t="shared" si="1"/>
        <v>0</v>
      </c>
    </row>
    <row r="34" spans="1:10" x14ac:dyDescent="0.35">
      <c r="A34" s="24">
        <v>26</v>
      </c>
      <c r="B34" s="25" t="s">
        <v>25</v>
      </c>
      <c r="C34" s="14"/>
      <c r="D34" s="14"/>
      <c r="E34" s="14"/>
      <c r="F34" s="14"/>
      <c r="G34" s="14"/>
      <c r="H34" s="14"/>
      <c r="I34" s="14"/>
      <c r="J34" s="14"/>
    </row>
    <row r="35" spans="1:10" ht="15" thickBot="1" x14ac:dyDescent="0.4">
      <c r="A35" s="26">
        <v>27</v>
      </c>
      <c r="B35" s="27"/>
      <c r="C35" s="28"/>
      <c r="D35" s="28"/>
      <c r="E35" s="28"/>
      <c r="F35" s="28"/>
      <c r="G35" s="28"/>
      <c r="H35" s="28"/>
      <c r="I35" s="28"/>
      <c r="J35" s="28"/>
    </row>
    <row r="36" spans="1:10" ht="27.65" customHeight="1" thickBot="1" x14ac:dyDescent="0.4">
      <c r="A36" s="58" t="s">
        <v>26</v>
      </c>
      <c r="B36" s="59"/>
      <c r="C36" s="19">
        <f>SUM(C34:C35)</f>
        <v>0</v>
      </c>
      <c r="D36" s="19">
        <f>SUM(D34:D35)</f>
        <v>0</v>
      </c>
      <c r="E36" s="19">
        <f>SUM(E34:E35)</f>
        <v>0</v>
      </c>
      <c r="F36" s="19">
        <f>SUM(F34:F35)</f>
        <v>0</v>
      </c>
      <c r="G36" s="19"/>
      <c r="H36" s="19"/>
      <c r="I36" s="19"/>
      <c r="J36" s="19">
        <f>SUM(J34:J35)</f>
        <v>0</v>
      </c>
    </row>
    <row r="37" spans="1:10" ht="15" thickBot="1" x14ac:dyDescent="0.4">
      <c r="A37" s="60" t="s">
        <v>27</v>
      </c>
      <c r="B37" s="61"/>
      <c r="C37" s="29">
        <f>SUM(C30+C33,C36)</f>
        <v>978930</v>
      </c>
      <c r="D37" s="29">
        <f>SUM(D30+D33,D36)</f>
        <v>978930</v>
      </c>
      <c r="E37" s="29">
        <f>SUM(E30+E33,E36)</f>
        <v>0</v>
      </c>
      <c r="F37" s="29">
        <f>SUM(F30+F33,F36)</f>
        <v>0</v>
      </c>
      <c r="G37" s="29">
        <f>SUM(G8:G29)</f>
        <v>4485119</v>
      </c>
      <c r="H37" s="29">
        <f>SUM(H8:H29)</f>
        <v>3161899</v>
      </c>
      <c r="I37" s="29">
        <f>SUM(I25:I29)</f>
        <v>1323220</v>
      </c>
      <c r="J37" s="29">
        <f>SUM(J30+J33,J36)</f>
        <v>0</v>
      </c>
    </row>
    <row r="38" spans="1:10" x14ac:dyDescent="0.35">
      <c r="A38" s="20">
        <v>28</v>
      </c>
      <c r="B38" s="30" t="s">
        <v>28</v>
      </c>
      <c r="C38" s="31"/>
      <c r="D38" s="31"/>
      <c r="E38" s="31"/>
      <c r="F38" s="31"/>
      <c r="G38" s="31"/>
      <c r="H38" s="31"/>
      <c r="I38" s="31"/>
      <c r="J38" s="31"/>
    </row>
    <row r="39" spans="1:10" ht="15" thickBot="1" x14ac:dyDescent="0.4">
      <c r="A39" s="32">
        <v>29</v>
      </c>
      <c r="B39" s="33"/>
      <c r="C39" s="34"/>
      <c r="D39" s="34"/>
      <c r="E39" s="34"/>
      <c r="F39" s="34"/>
      <c r="G39" s="34"/>
      <c r="H39" s="34"/>
      <c r="I39" s="34"/>
      <c r="J39" s="34"/>
    </row>
    <row r="40" spans="1:10" ht="15" thickBot="1" x14ac:dyDescent="0.4">
      <c r="A40" s="46" t="s">
        <v>29</v>
      </c>
      <c r="B40" s="47"/>
      <c r="C40" s="19">
        <f t="shared" ref="C40:J40" si="2">SUM(C38:C39)</f>
        <v>0</v>
      </c>
      <c r="D40" s="19">
        <f t="shared" si="2"/>
        <v>0</v>
      </c>
      <c r="E40" s="19">
        <f t="shared" si="2"/>
        <v>0</v>
      </c>
      <c r="F40" s="19">
        <f t="shared" si="2"/>
        <v>0</v>
      </c>
      <c r="G40" s="19">
        <f t="shared" si="2"/>
        <v>0</v>
      </c>
      <c r="H40" s="19">
        <f t="shared" si="2"/>
        <v>0</v>
      </c>
      <c r="I40" s="19">
        <f t="shared" si="2"/>
        <v>0</v>
      </c>
      <c r="J40" s="19">
        <f t="shared" si="2"/>
        <v>0</v>
      </c>
    </row>
    <row r="41" spans="1:10" ht="29" x14ac:dyDescent="0.35">
      <c r="A41" s="35">
        <v>30</v>
      </c>
      <c r="B41" s="44" t="s">
        <v>30</v>
      </c>
      <c r="C41" s="14"/>
      <c r="D41" s="14"/>
      <c r="E41" s="14"/>
      <c r="F41" s="14"/>
      <c r="G41" s="14"/>
      <c r="H41" s="14"/>
      <c r="I41" s="14"/>
      <c r="J41" s="14"/>
    </row>
    <row r="42" spans="1:10" ht="15" thickBot="1" x14ac:dyDescent="0.4">
      <c r="A42" s="36">
        <v>31</v>
      </c>
      <c r="B42" s="37"/>
      <c r="C42" s="38"/>
      <c r="D42" s="38"/>
      <c r="E42" s="38"/>
      <c r="F42" s="38"/>
      <c r="G42" s="38"/>
      <c r="H42" s="38"/>
      <c r="I42" s="38"/>
      <c r="J42" s="38"/>
    </row>
    <row r="43" spans="1:10" ht="32.15" customHeight="1" thickBot="1" x14ac:dyDescent="0.4">
      <c r="A43" s="48" t="s">
        <v>31</v>
      </c>
      <c r="B43" s="49"/>
      <c r="C43" s="19">
        <f t="shared" ref="C43:J43" si="3">SUM(C42)</f>
        <v>0</v>
      </c>
      <c r="D43" s="19">
        <f t="shared" si="3"/>
        <v>0</v>
      </c>
      <c r="E43" s="19">
        <f t="shared" si="3"/>
        <v>0</v>
      </c>
      <c r="F43" s="19">
        <f t="shared" si="3"/>
        <v>0</v>
      </c>
      <c r="G43" s="19">
        <f t="shared" si="3"/>
        <v>0</v>
      </c>
      <c r="H43" s="19">
        <f t="shared" si="3"/>
        <v>0</v>
      </c>
      <c r="I43" s="19">
        <f t="shared" si="3"/>
        <v>0</v>
      </c>
      <c r="J43" s="19">
        <f t="shared" si="3"/>
        <v>0</v>
      </c>
    </row>
    <row r="44" spans="1:10" ht="15" thickBot="1" x14ac:dyDescent="0.4">
      <c r="A44" s="50" t="s">
        <v>32</v>
      </c>
      <c r="B44" s="51"/>
      <c r="C44" s="39">
        <f t="shared" ref="C44:J44" si="4">SUM(C37,C40,C43)</f>
        <v>978930</v>
      </c>
      <c r="D44" s="39">
        <f t="shared" si="4"/>
        <v>978930</v>
      </c>
      <c r="E44" s="39">
        <f t="shared" si="4"/>
        <v>0</v>
      </c>
      <c r="F44" s="39">
        <f t="shared" si="4"/>
        <v>0</v>
      </c>
      <c r="G44" s="39">
        <f t="shared" si="4"/>
        <v>4485119</v>
      </c>
      <c r="H44" s="39">
        <f t="shared" si="4"/>
        <v>3161899</v>
      </c>
      <c r="I44" s="39">
        <f t="shared" si="4"/>
        <v>1323220</v>
      </c>
      <c r="J44" s="39">
        <f t="shared" si="4"/>
        <v>0</v>
      </c>
    </row>
  </sheetData>
  <mergeCells count="11">
    <mergeCell ref="F1:J1"/>
    <mergeCell ref="F2:J2"/>
    <mergeCell ref="A40:B40"/>
    <mergeCell ref="A43:B43"/>
    <mergeCell ref="A44:B44"/>
    <mergeCell ref="A3:J3"/>
    <mergeCell ref="A4:F4"/>
    <mergeCell ref="A30:B30"/>
    <mergeCell ref="A33:B33"/>
    <mergeCell ref="A36:B36"/>
    <mergeCell ref="A37:B3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2020-10-30T07:49:56Z</cp:lastPrinted>
  <dcterms:created xsi:type="dcterms:W3CDTF">2015-06-05T18:19:34Z</dcterms:created>
  <dcterms:modified xsi:type="dcterms:W3CDTF">2020-11-05T12:23:41Z</dcterms:modified>
</cp:coreProperties>
</file>