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6" i="1"/>
  <c r="G36"/>
  <c r="I36" s="1"/>
  <c r="C36"/>
  <c r="B36"/>
  <c r="D36" s="1"/>
  <c r="I35"/>
  <c r="D35"/>
  <c r="I34"/>
  <c r="D34"/>
  <c r="I33"/>
  <c r="D33"/>
  <c r="I32"/>
  <c r="D32"/>
  <c r="I31"/>
  <c r="D31"/>
  <c r="I30"/>
  <c r="D30"/>
  <c r="I29"/>
  <c r="D29"/>
  <c r="I28"/>
  <c r="D28"/>
  <c r="I27"/>
  <c r="D27"/>
  <c r="I26"/>
  <c r="D26"/>
  <c r="D25"/>
  <c r="G23"/>
  <c r="G38" s="1"/>
  <c r="C23"/>
  <c r="C38" s="1"/>
  <c r="D22"/>
  <c r="I21"/>
  <c r="D21"/>
  <c r="B21"/>
  <c r="I20"/>
  <c r="D20"/>
  <c r="I19"/>
  <c r="D19"/>
  <c r="I18"/>
  <c r="H18"/>
  <c r="H23" s="1"/>
  <c r="H38" s="1"/>
  <c r="C18"/>
  <c r="B18"/>
  <c r="B23" s="1"/>
  <c r="I17"/>
  <c r="D17"/>
  <c r="I16"/>
  <c r="D16"/>
  <c r="I15"/>
  <c r="D15"/>
  <c r="I14"/>
  <c r="D14"/>
  <c r="I13"/>
  <c r="D13"/>
  <c r="I12"/>
  <c r="D12"/>
  <c r="I11"/>
  <c r="D11"/>
  <c r="I10"/>
  <c r="D10"/>
  <c r="I9"/>
  <c r="D9"/>
  <c r="D23" l="1"/>
  <c r="D38" s="1"/>
  <c r="B38"/>
  <c r="I38"/>
  <c r="D18"/>
  <c r="I23"/>
</calcChain>
</file>

<file path=xl/sharedStrings.xml><?xml version="1.0" encoding="utf-8"?>
<sst xmlns="http://schemas.openxmlformats.org/spreadsheetml/2006/main" count="63" uniqueCount="53">
  <si>
    <t>Jásd Község Önkormányzatának összevont mérlege</t>
  </si>
  <si>
    <t>adatok e Ft-ban</t>
  </si>
  <si>
    <t xml:space="preserve">BEVÉTELEK </t>
  </si>
  <si>
    <t>2015. évi eredeti előirányzat</t>
  </si>
  <si>
    <t>Kötelezően vállalt feladatok</t>
  </si>
  <si>
    <t>Önként vállalt feladatok</t>
  </si>
  <si>
    <t>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</si>
  <si>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</si>
  <si>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</si>
  <si>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</si>
  <si>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</si>
  <si>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</si>
  <si>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</si>
  <si>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</si>
  <si>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</si>
  <si>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</si>
  <si>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</si>
  <si>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</si>
  <si>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</si>
  <si>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</si>
  <si>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</si>
  <si>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</si>
  <si>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</si>
  <si>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</si>
  <si>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</si>
  <si>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intézményfinanszírozás</t>
  </si>
  <si>
    <t>- likviditási célú hitel törlesztés</t>
  </si>
  <si>
    <t xml:space="preserve">      ebből: - állami támogatás:</t>
  </si>
  <si>
    <t>- forgatási célú értékpapír vásárlás</t>
  </si>
  <si>
    <t xml:space="preserve">                - önkormányzati hozzájárulás:</t>
  </si>
  <si>
    <t>- előző évi maradvány igénybevétele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</si>
  <si>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</si>
  <si>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</si>
  <si>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</si>
  <si>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</si>
  <si>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</si>
  <si>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</si>
  <si>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</si>
  <si>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</si>
  <si>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</si>
  <si>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</si>
  <si>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</si>
  <si>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- fejezeti kez. elői. EU-s progr. és azok társfin.</t>
  </si>
  <si>
    <t>Víziközmű hitel törlesztés</t>
  </si>
  <si>
    <t>Immat. javak, ingatlanok egyé t. eszközök ért. bev.</t>
  </si>
  <si>
    <t>Fejlesztési tartalék</t>
  </si>
  <si>
    <t>Egyéb felhalmozási célú bevételek</t>
  </si>
  <si>
    <t>Előző évi pm igénybevétele fh célra</t>
  </si>
  <si>
    <t>Összesen felhalmozási bevételek</t>
  </si>
  <si>
    <t>Összesen:</t>
  </si>
  <si>
    <t>Bevételek összesen:</t>
  </si>
  <si>
    <t>Kiadások összesen:</t>
  </si>
  <si>
    <t>3. sz. melléklet az  1/2015. (II.25.)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</si>
</sst>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b/>
      <sz val="8"/>
      <name val="Garamond"/>
      <family val="1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i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1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>
      <alignment horizontal="center" vertical="center" wrapText="1"/>
    </xf>
    <xf numFmtId="3" fontId="4" fillId="2" borderId="17" xfId="1" applyNumberFormat="1" applyFont="1" applyFill="1" applyBorder="1" applyAlignment="1">
      <alignment horizontal="center" vertical="center" wrapText="1"/>
    </xf>
    <xf numFmtId="3" fontId="4" fillId="2" borderId="18" xfId="1" applyNumberFormat="1" applyFont="1" applyFill="1" applyBorder="1" applyAlignment="1">
      <alignment horizontal="center" vertical="center" wrapText="1"/>
    </xf>
    <xf numFmtId="0" fontId="0" fillId="0" borderId="19" xfId="0" applyFont="1" applyBorder="1"/>
    <xf numFmtId="3" fontId="0" fillId="0" borderId="2" xfId="0" applyNumberFormat="1" applyFont="1" applyBorder="1"/>
    <xf numFmtId="3" fontId="0" fillId="0" borderId="1" xfId="0" applyNumberFormat="1" applyFont="1" applyBorder="1"/>
    <xf numFmtId="3" fontId="0" fillId="0" borderId="7" xfId="0" applyNumberFormat="1" applyFont="1" applyBorder="1"/>
    <xf numFmtId="0" fontId="5" fillId="0" borderId="19" xfId="0" applyFont="1" applyBorder="1" applyAlignment="1">
      <alignment horizontal="left"/>
    </xf>
    <xf numFmtId="3" fontId="0" fillId="0" borderId="7" xfId="0" applyNumberFormat="1" applyBorder="1"/>
    <xf numFmtId="0" fontId="0" fillId="0" borderId="19" xfId="0" applyFont="1" applyFill="1" applyBorder="1"/>
    <xf numFmtId="0" fontId="5" fillId="0" borderId="19" xfId="0" applyFont="1" applyFill="1" applyBorder="1" applyAlignment="1">
      <alignment horizontal="left"/>
    </xf>
    <xf numFmtId="3" fontId="0" fillId="0" borderId="19" xfId="0" applyNumberFormat="1" applyFont="1" applyFill="1" applyBorder="1"/>
    <xf numFmtId="3" fontId="0" fillId="0" borderId="2" xfId="0" applyNumberFormat="1" applyFont="1" applyFill="1" applyBorder="1"/>
    <xf numFmtId="3" fontId="0" fillId="0" borderId="1" xfId="0" applyNumberFormat="1" applyFont="1" applyFill="1" applyBorder="1"/>
    <xf numFmtId="0" fontId="0" fillId="0" borderId="19" xfId="0" quotePrefix="1" applyFill="1" applyBorder="1"/>
    <xf numFmtId="0" fontId="6" fillId="0" borderId="19" xfId="0" applyFont="1" applyFill="1" applyBorder="1"/>
    <xf numFmtId="3" fontId="6" fillId="0" borderId="19" xfId="0" applyNumberFormat="1" applyFont="1" applyFill="1" applyBorder="1"/>
    <xf numFmtId="0" fontId="0" fillId="0" borderId="19" xfId="0" applyFill="1" applyBorder="1"/>
    <xf numFmtId="0" fontId="6" fillId="0" borderId="20" xfId="0" applyFont="1" applyFill="1" applyBorder="1"/>
    <xf numFmtId="3" fontId="6" fillId="0" borderId="21" xfId="0" applyNumberFormat="1" applyFont="1" applyBorder="1"/>
    <xf numFmtId="3" fontId="6" fillId="0" borderId="9" xfId="0" applyNumberFormat="1" applyFont="1" applyBorder="1"/>
    <xf numFmtId="3" fontId="7" fillId="0" borderId="10" xfId="0" applyNumberFormat="1" applyFont="1" applyBorder="1"/>
    <xf numFmtId="3" fontId="6" fillId="0" borderId="20" xfId="0" applyNumberFormat="1" applyFont="1" applyFill="1" applyBorder="1"/>
    <xf numFmtId="0" fontId="0" fillId="0" borderId="0" xfId="0" applyFont="1"/>
    <xf numFmtId="3" fontId="0" fillId="0" borderId="0" xfId="0" applyNumberFormat="1" applyFont="1" applyFill="1" applyBorder="1"/>
    <xf numFmtId="0" fontId="6" fillId="0" borderId="3" xfId="0" applyFont="1" applyBorder="1"/>
    <xf numFmtId="0" fontId="0" fillId="0" borderId="4" xfId="0" applyFont="1" applyBorder="1"/>
    <xf numFmtId="3" fontId="0" fillId="0" borderId="5" xfId="0" applyNumberFormat="1" applyFont="1" applyFill="1" applyBorder="1"/>
    <xf numFmtId="0" fontId="6" fillId="0" borderId="22" xfId="0" applyFont="1" applyBorder="1"/>
    <xf numFmtId="3" fontId="0" fillId="0" borderId="23" xfId="0" applyNumberFormat="1" applyFont="1" applyBorder="1"/>
    <xf numFmtId="3" fontId="0" fillId="0" borderId="4" xfId="0" applyNumberFormat="1" applyFont="1" applyBorder="1"/>
    <xf numFmtId="3" fontId="0" fillId="0" borderId="5" xfId="0" applyNumberFormat="1" applyBorder="1"/>
    <xf numFmtId="0" fontId="8" fillId="0" borderId="6" xfId="0" applyFont="1" applyBorder="1"/>
    <xf numFmtId="3" fontId="0" fillId="0" borderId="7" xfId="0" applyNumberFormat="1" applyFont="1" applyFill="1" applyBorder="1"/>
    <xf numFmtId="0" fontId="0" fillId="0" borderId="6" xfId="0" applyFont="1" applyBorder="1"/>
    <xf numFmtId="0" fontId="0" fillId="0" borderId="6" xfId="0" applyFont="1" applyFill="1" applyBorder="1"/>
    <xf numFmtId="0" fontId="6" fillId="0" borderId="8" xfId="0" applyFont="1" applyBorder="1"/>
    <xf numFmtId="3" fontId="7" fillId="0" borderId="10" xfId="0" applyNumberFormat="1" applyFont="1" applyFill="1" applyBorder="1"/>
    <xf numFmtId="0" fontId="0" fillId="0" borderId="0" xfId="0" applyFont="1" applyBorder="1"/>
    <xf numFmtId="3" fontId="0" fillId="0" borderId="0" xfId="0" applyNumberFormat="1" applyFont="1" applyBorder="1"/>
    <xf numFmtId="0" fontId="6" fillId="0" borderId="24" xfId="0" applyFont="1" applyFill="1" applyBorder="1"/>
    <xf numFmtId="3" fontId="6" fillId="0" borderId="25" xfId="0" applyNumberFormat="1" applyFont="1" applyBorder="1"/>
    <xf numFmtId="3" fontId="6" fillId="0" borderId="26" xfId="0" applyNumberFormat="1" applyFont="1" applyBorder="1"/>
    <xf numFmtId="0" fontId="6" fillId="0" borderId="24" xfId="0" applyFont="1" applyBorder="1"/>
    <xf numFmtId="3" fontId="7" fillId="0" borderId="26" xfId="0" applyNumberFormat="1" applyFont="1" applyBorder="1"/>
  </cellXfs>
  <cellStyles count="2">
    <cellStyle name="Normál" xfId="0" builtinId="0"/>
    <cellStyle name="Normál_Rendelet mellékletek 2008.jav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C2" sqref="C2"/>
    </sheetView>
  </sheetViews>
  <sheetFormatPr defaultRowHeight="15"/>
  <cols>
    <col min="1" max="1" width="50.28515625" customWidth="1"/>
    <col min="2" max="2" width="11.140625" customWidth="1"/>
    <col min="3" max="3" width="11.5703125" customWidth="1"/>
    <col min="4" max="4" width="12" customWidth="1"/>
    <col min="5" max="5" width="3.28515625" customWidth="1"/>
    <col min="6" max="6" width="47" customWidth="1"/>
    <col min="7" max="7" width="10.28515625" customWidth="1"/>
    <col min="8" max="8" width="11.140625" customWidth="1"/>
    <col min="9" max="9" width="12.5703125" customWidth="1"/>
  </cols>
  <sheetData>
    <row r="1" spans="1:9">
      <c r="A1" s="1" t="s">
        <v>52</v>
      </c>
    </row>
    <row r="3" spans="1:9" ht="15.75">
      <c r="A3" s="2" t="s">
        <v>0</v>
      </c>
    </row>
    <row r="5" spans="1:9" ht="15" customHeight="1" thickBot="1">
      <c r="A5" s="3" t="s">
        <v>1</v>
      </c>
      <c r="B5" s="3"/>
      <c r="C5" s="4"/>
      <c r="D5" s="4"/>
      <c r="F5" s="3" t="s">
        <v>1</v>
      </c>
      <c r="G5" s="3"/>
      <c r="H5" s="4"/>
    </row>
    <row r="6" spans="1:9" ht="15" customHeight="1">
      <c r="A6" s="5" t="s">
        <v>2</v>
      </c>
      <c r="B6" s="6" t="s">
        <v>3</v>
      </c>
      <c r="C6" s="7" t="s">
        <v>4</v>
      </c>
      <c r="D6" s="8" t="s">
        <v>5</v>
      </c>
      <c r="E6" s="9"/>
      <c r="F6" s="5" t="s">
        <v>6</v>
      </c>
      <c r="G6" s="6" t="s">
        <v>3</v>
      </c>
      <c r="H6" s="7" t="s">
        <v>4</v>
      </c>
      <c r="I6" s="7" t="s">
        <v>5</v>
      </c>
    </row>
    <row r="7" spans="1:9">
      <c r="A7" s="10"/>
      <c r="B7" s="11"/>
      <c r="C7" s="11"/>
      <c r="D7" s="8"/>
      <c r="E7" s="9"/>
      <c r="F7" s="10"/>
      <c r="G7" s="11"/>
      <c r="H7" s="11"/>
      <c r="I7" s="11"/>
    </row>
    <row r="8" spans="1:9">
      <c r="A8" s="12"/>
      <c r="B8" s="13"/>
      <c r="C8" s="13"/>
      <c r="D8" s="8"/>
      <c r="E8" s="9"/>
      <c r="F8" s="12"/>
      <c r="G8" s="13"/>
      <c r="H8" s="13"/>
      <c r="I8" s="13"/>
    </row>
    <row r="9" spans="1:9">
      <c r="A9" s="14" t="s">
        <v>7</v>
      </c>
      <c r="B9" s="15"/>
      <c r="C9" s="16">
        <v>2940</v>
      </c>
      <c r="D9" s="17">
        <f t="shared" ref="D9:D23" si="0">SUM(B9:C9)</f>
        <v>2940</v>
      </c>
      <c r="F9" s="18" t="s">
        <v>8</v>
      </c>
      <c r="G9" s="15">
        <v>3615</v>
      </c>
      <c r="H9" s="16">
        <v>2023</v>
      </c>
      <c r="I9" s="19">
        <f t="shared" ref="I9:I21" si="1">SUM(G9:H9)</f>
        <v>5638</v>
      </c>
    </row>
    <row r="10" spans="1:9">
      <c r="A10" s="14" t="s">
        <v>9</v>
      </c>
      <c r="B10" s="15"/>
      <c r="C10" s="16"/>
      <c r="D10" s="17">
        <f t="shared" si="0"/>
        <v>0</v>
      </c>
      <c r="F10" s="18" t="s">
        <v>10</v>
      </c>
      <c r="G10" s="15">
        <v>11115</v>
      </c>
      <c r="H10" s="16">
        <v>17787</v>
      </c>
      <c r="I10" s="19">
        <f t="shared" si="1"/>
        <v>28902</v>
      </c>
    </row>
    <row r="11" spans="1:9">
      <c r="A11" s="20" t="s">
        <v>11</v>
      </c>
      <c r="B11" s="15"/>
      <c r="C11" s="16"/>
      <c r="D11" s="17">
        <f t="shared" si="0"/>
        <v>0</v>
      </c>
      <c r="F11" s="21" t="s">
        <v>12</v>
      </c>
      <c r="G11" s="15">
        <v>0</v>
      </c>
      <c r="H11" s="16">
        <v>3740</v>
      </c>
      <c r="I11" s="19">
        <f t="shared" si="1"/>
        <v>3740</v>
      </c>
    </row>
    <row r="12" spans="1:9">
      <c r="A12" s="14" t="s">
        <v>13</v>
      </c>
      <c r="B12" s="15"/>
      <c r="C12" s="16"/>
      <c r="D12" s="17">
        <f t="shared" si="0"/>
        <v>0</v>
      </c>
      <c r="F12" s="22" t="s">
        <v>14</v>
      </c>
      <c r="G12" s="23">
        <v>0</v>
      </c>
      <c r="H12" s="24">
        <v>1505</v>
      </c>
      <c r="I12" s="19">
        <f t="shared" si="1"/>
        <v>1505</v>
      </c>
    </row>
    <row r="13" spans="1:9">
      <c r="A13" s="20" t="s">
        <v>15</v>
      </c>
      <c r="B13" s="15"/>
      <c r="C13" s="16"/>
      <c r="D13" s="17">
        <f t="shared" si="0"/>
        <v>0</v>
      </c>
      <c r="F13" s="22" t="s">
        <v>16</v>
      </c>
      <c r="G13" s="23">
        <v>0</v>
      </c>
      <c r="H13" s="24">
        <v>205</v>
      </c>
      <c r="I13" s="19">
        <f t="shared" si="1"/>
        <v>205</v>
      </c>
    </row>
    <row r="14" spans="1:9">
      <c r="A14" s="25" t="s">
        <v>17</v>
      </c>
      <c r="B14" s="15"/>
      <c r="C14" s="16">
        <v>2940</v>
      </c>
      <c r="D14" s="17">
        <f t="shared" si="0"/>
        <v>2940</v>
      </c>
      <c r="F14" s="22" t="s">
        <v>18</v>
      </c>
      <c r="G14" s="23">
        <v>0</v>
      </c>
      <c r="H14" s="24"/>
      <c r="I14" s="19">
        <f t="shared" si="1"/>
        <v>0</v>
      </c>
    </row>
    <row r="15" spans="1:9">
      <c r="A15" s="20" t="s">
        <v>19</v>
      </c>
      <c r="B15" s="15"/>
      <c r="C15" s="16">
        <v>7780</v>
      </c>
      <c r="D15" s="17">
        <f t="shared" si="0"/>
        <v>7780</v>
      </c>
      <c r="F15" s="22" t="s">
        <v>20</v>
      </c>
      <c r="G15" s="23">
        <v>0</v>
      </c>
      <c r="H15" s="24"/>
      <c r="I15" s="19">
        <f t="shared" si="1"/>
        <v>0</v>
      </c>
    </row>
    <row r="16" spans="1:9">
      <c r="A16" s="20" t="s">
        <v>21</v>
      </c>
      <c r="B16" s="15">
        <v>10216</v>
      </c>
      <c r="C16" s="16">
        <v>4600</v>
      </c>
      <c r="D16" s="17">
        <f t="shared" si="0"/>
        <v>14816</v>
      </c>
      <c r="F16" s="22"/>
      <c r="G16" s="23"/>
      <c r="H16" s="24"/>
      <c r="I16" s="19">
        <f t="shared" si="1"/>
        <v>0</v>
      </c>
    </row>
    <row r="17" spans="1:9">
      <c r="A17" s="20" t="s">
        <v>22</v>
      </c>
      <c r="B17" s="15"/>
      <c r="C17" s="16"/>
      <c r="D17" s="17">
        <f t="shared" si="0"/>
        <v>0</v>
      </c>
      <c r="F17" s="22"/>
      <c r="G17" s="23"/>
      <c r="H17" s="24"/>
      <c r="I17" s="19">
        <f t="shared" si="1"/>
        <v>0</v>
      </c>
    </row>
    <row r="18" spans="1:9">
      <c r="A18" s="26" t="s">
        <v>23</v>
      </c>
      <c r="B18" s="15">
        <f>SUM(B19)</f>
        <v>18261</v>
      </c>
      <c r="C18" s="16">
        <f>SUM(C19:C22)</f>
        <v>5190</v>
      </c>
      <c r="D18" s="17">
        <f t="shared" si="0"/>
        <v>23451</v>
      </c>
      <c r="F18" s="27" t="s">
        <v>24</v>
      </c>
      <c r="G18" s="23"/>
      <c r="H18" s="24">
        <f>SUM(H19:H22)</f>
        <v>18261</v>
      </c>
      <c r="I18" s="19">
        <f t="shared" si="1"/>
        <v>18261</v>
      </c>
    </row>
    <row r="19" spans="1:9">
      <c r="A19" s="20" t="s">
        <v>25</v>
      </c>
      <c r="B19" s="15">
        <v>18261</v>
      </c>
      <c r="C19" s="16"/>
      <c r="D19" s="17">
        <f t="shared" si="0"/>
        <v>18261</v>
      </c>
      <c r="F19" s="22" t="s">
        <v>26</v>
      </c>
      <c r="G19" s="23"/>
      <c r="H19" s="24"/>
      <c r="I19" s="19">
        <f t="shared" si="1"/>
        <v>0</v>
      </c>
    </row>
    <row r="20" spans="1:9">
      <c r="A20" s="28" t="s">
        <v>27</v>
      </c>
      <c r="B20" s="15">
        <v>14858</v>
      </c>
      <c r="C20" s="16"/>
      <c r="D20" s="17">
        <f t="shared" si="0"/>
        <v>14858</v>
      </c>
      <c r="F20" s="22" t="s">
        <v>28</v>
      </c>
      <c r="G20" s="23"/>
      <c r="H20" s="24"/>
      <c r="I20" s="19">
        <f t="shared" si="1"/>
        <v>0</v>
      </c>
    </row>
    <row r="21" spans="1:9">
      <c r="A21" s="28" t="s">
        <v>29</v>
      </c>
      <c r="B21" s="15">
        <f>B19-B20</f>
        <v>3403</v>
      </c>
      <c r="C21" s="16"/>
      <c r="D21" s="17">
        <f t="shared" si="0"/>
        <v>3403</v>
      </c>
      <c r="F21" s="22" t="s">
        <v>25</v>
      </c>
      <c r="G21" s="23"/>
      <c r="H21" s="24">
        <v>18261</v>
      </c>
      <c r="I21" s="19">
        <f t="shared" si="1"/>
        <v>18261</v>
      </c>
    </row>
    <row r="22" spans="1:9">
      <c r="A22" s="20" t="s">
        <v>30</v>
      </c>
      <c r="B22" s="15"/>
      <c r="C22" s="16">
        <v>5190</v>
      </c>
      <c r="D22" s="17">
        <f t="shared" si="0"/>
        <v>5190</v>
      </c>
      <c r="F22" s="22"/>
      <c r="G22" s="23"/>
      <c r="H22" s="24"/>
      <c r="I22" s="19"/>
    </row>
    <row r="23" spans="1:9" ht="15.75" thickBot="1">
      <c r="A23" s="29" t="s">
        <v>31</v>
      </c>
      <c r="B23" s="30">
        <f>B8+B9+B15+B16+B17+B18</f>
        <v>28477</v>
      </c>
      <c r="C23" s="31">
        <f>C18+C17+C16+C15+C9+C8</f>
        <v>20510</v>
      </c>
      <c r="D23" s="32">
        <f t="shared" si="0"/>
        <v>48987</v>
      </c>
      <c r="F23" s="33" t="s">
        <v>32</v>
      </c>
      <c r="G23" s="30">
        <f>G8+G9+G10+G11+G12+G13+G14+G15+G18</f>
        <v>14730</v>
      </c>
      <c r="H23" s="31">
        <f>H18+H15+H14+H13+H12+H11+H10+H9+H8</f>
        <v>43521</v>
      </c>
      <c r="I23" s="32">
        <f>SUM(G23:H23)</f>
        <v>58251</v>
      </c>
    </row>
    <row r="24" spans="1:9" ht="15.75" thickBot="1">
      <c r="A24" s="34"/>
      <c r="B24" s="34"/>
      <c r="C24" s="34"/>
      <c r="D24" s="34"/>
      <c r="F24" s="35"/>
      <c r="G24" s="35"/>
      <c r="H24" s="35"/>
    </row>
    <row r="25" spans="1:9">
      <c r="A25" s="36" t="s">
        <v>33</v>
      </c>
      <c r="B25" s="37"/>
      <c r="C25" s="37"/>
      <c r="D25" s="38">
        <f>SUM(B25:C25)</f>
        <v>0</v>
      </c>
      <c r="F25" s="39" t="s">
        <v>34</v>
      </c>
      <c r="G25" s="40"/>
      <c r="H25" s="41"/>
      <c r="I25" s="42"/>
    </row>
    <row r="26" spans="1:9">
      <c r="A26" s="43" t="s">
        <v>35</v>
      </c>
      <c r="B26" s="16"/>
      <c r="C26" s="16"/>
      <c r="D26" s="44">
        <f t="shared" ref="D26:D36" si="2">SUM(B26:C26)</f>
        <v>0</v>
      </c>
      <c r="F26" s="14" t="s">
        <v>36</v>
      </c>
      <c r="G26" s="15">
        <v>200</v>
      </c>
      <c r="H26" s="16">
        <v>1250</v>
      </c>
      <c r="I26" s="19">
        <f>SUM(G26:H26)</f>
        <v>1450</v>
      </c>
    </row>
    <row r="27" spans="1:9">
      <c r="A27" s="43" t="s">
        <v>37</v>
      </c>
      <c r="B27" s="16"/>
      <c r="C27" s="16"/>
      <c r="D27" s="44">
        <f t="shared" si="2"/>
        <v>0</v>
      </c>
      <c r="F27" s="14" t="s">
        <v>38</v>
      </c>
      <c r="G27" s="15"/>
      <c r="H27" s="16"/>
      <c r="I27" s="19">
        <f t="shared" ref="I27:I36" si="3">SUM(G27:H27)</f>
        <v>0</v>
      </c>
    </row>
    <row r="28" spans="1:9">
      <c r="A28" s="45" t="s">
        <v>9</v>
      </c>
      <c r="B28" s="16"/>
      <c r="C28" s="16"/>
      <c r="D28" s="44">
        <f t="shared" si="2"/>
        <v>0</v>
      </c>
      <c r="F28" s="20" t="s">
        <v>39</v>
      </c>
      <c r="G28" s="15"/>
      <c r="H28" s="16"/>
      <c r="I28" s="19">
        <f t="shared" si="3"/>
        <v>0</v>
      </c>
    </row>
    <row r="29" spans="1:9">
      <c r="A29" s="46" t="s">
        <v>11</v>
      </c>
      <c r="B29" s="16"/>
      <c r="C29" s="16"/>
      <c r="D29" s="44">
        <f t="shared" si="2"/>
        <v>0</v>
      </c>
      <c r="F29" s="20" t="s">
        <v>38</v>
      </c>
      <c r="G29" s="15"/>
      <c r="H29" s="16"/>
      <c r="I29" s="19">
        <f t="shared" si="3"/>
        <v>0</v>
      </c>
    </row>
    <row r="30" spans="1:9">
      <c r="A30" s="45" t="s">
        <v>13</v>
      </c>
      <c r="B30" s="16"/>
      <c r="C30" s="16"/>
      <c r="D30" s="44">
        <f t="shared" si="2"/>
        <v>0</v>
      </c>
      <c r="F30" s="20" t="s">
        <v>40</v>
      </c>
      <c r="G30" s="15"/>
      <c r="H30" s="16">
        <v>450</v>
      </c>
      <c r="I30" s="19">
        <f t="shared" si="3"/>
        <v>450</v>
      </c>
    </row>
    <row r="31" spans="1:9">
      <c r="A31" s="46" t="s">
        <v>15</v>
      </c>
      <c r="B31" s="16"/>
      <c r="C31" s="16"/>
      <c r="D31" s="44">
        <f t="shared" si="2"/>
        <v>0</v>
      </c>
      <c r="F31" s="20" t="s">
        <v>41</v>
      </c>
      <c r="G31" s="15"/>
      <c r="H31" s="16"/>
      <c r="I31" s="19">
        <f t="shared" si="3"/>
        <v>0</v>
      </c>
    </row>
    <row r="32" spans="1:9">
      <c r="A32" s="46" t="s">
        <v>42</v>
      </c>
      <c r="B32" s="16"/>
      <c r="C32" s="16"/>
      <c r="D32" s="44">
        <f t="shared" si="2"/>
        <v>0</v>
      </c>
      <c r="F32" s="28" t="s">
        <v>43</v>
      </c>
      <c r="G32" s="15"/>
      <c r="H32" s="16">
        <v>6800</v>
      </c>
      <c r="I32" s="19">
        <f t="shared" si="3"/>
        <v>6800</v>
      </c>
    </row>
    <row r="33" spans="1:9">
      <c r="A33" s="43" t="s">
        <v>44</v>
      </c>
      <c r="B33" s="16"/>
      <c r="C33" s="16"/>
      <c r="D33" s="44">
        <f t="shared" si="2"/>
        <v>0</v>
      </c>
      <c r="F33" s="28" t="s">
        <v>45</v>
      </c>
      <c r="G33" s="15"/>
      <c r="H33" s="16">
        <v>1510</v>
      </c>
      <c r="I33" s="19">
        <f t="shared" si="3"/>
        <v>1510</v>
      </c>
    </row>
    <row r="34" spans="1:9">
      <c r="A34" s="43" t="s">
        <v>46</v>
      </c>
      <c r="B34" s="16"/>
      <c r="C34" s="16">
        <v>8200</v>
      </c>
      <c r="D34" s="44">
        <f t="shared" si="2"/>
        <v>8200</v>
      </c>
      <c r="F34" s="20"/>
      <c r="G34" s="15"/>
      <c r="H34" s="16"/>
      <c r="I34" s="19">
        <f t="shared" si="3"/>
        <v>0</v>
      </c>
    </row>
    <row r="35" spans="1:9">
      <c r="A35" s="43" t="s">
        <v>47</v>
      </c>
      <c r="B35" s="16"/>
      <c r="C35" s="16">
        <v>1810</v>
      </c>
      <c r="D35" s="44">
        <f t="shared" si="2"/>
        <v>1810</v>
      </c>
      <c r="F35" s="20"/>
      <c r="G35" s="15"/>
      <c r="H35" s="16"/>
      <c r="I35" s="19">
        <f t="shared" si="3"/>
        <v>0</v>
      </c>
    </row>
    <row r="36" spans="1:9" ht="15.75" thickBot="1">
      <c r="A36" s="47" t="s">
        <v>48</v>
      </c>
      <c r="B36" s="31">
        <f>B26+B27+B33+B34</f>
        <v>0</v>
      </c>
      <c r="C36" s="31">
        <f>SUM(C34:C35)</f>
        <v>10010</v>
      </c>
      <c r="D36" s="48">
        <f t="shared" si="2"/>
        <v>10010</v>
      </c>
      <c r="F36" s="29" t="s">
        <v>49</v>
      </c>
      <c r="G36" s="30">
        <f>G26+G28+G30+G31</f>
        <v>200</v>
      </c>
      <c r="H36" s="31">
        <f>SUM(H25:H35)</f>
        <v>10010</v>
      </c>
      <c r="I36" s="32">
        <f t="shared" si="3"/>
        <v>10210</v>
      </c>
    </row>
    <row r="37" spans="1:9" ht="15.75" thickBot="1">
      <c r="A37" s="49"/>
      <c r="B37" s="50"/>
      <c r="C37" s="50"/>
      <c r="D37" s="35"/>
    </row>
    <row r="38" spans="1:9" ht="15.75" thickBot="1">
      <c r="A38" s="51" t="s">
        <v>50</v>
      </c>
      <c r="B38" s="52">
        <f>B23+B36</f>
        <v>28477</v>
      </c>
      <c r="C38" s="52">
        <f>C23+C36</f>
        <v>30520</v>
      </c>
      <c r="D38" s="53">
        <f>D23+D36</f>
        <v>58997</v>
      </c>
      <c r="F38" s="54" t="s">
        <v>51</v>
      </c>
      <c r="G38" s="52">
        <f>G23+G36</f>
        <v>14930</v>
      </c>
      <c r="H38" s="52">
        <f>H23+H36</f>
        <v>53531</v>
      </c>
      <c r="I38" s="55">
        <f>SUM(G38:H38)</f>
        <v>68461</v>
      </c>
    </row>
  </sheetData>
  <mergeCells count="11">
    <mergeCell ref="I6:I8"/>
    <mergeCell ref="A5:B5"/>
    <mergeCell ref="A6:A8"/>
    <mergeCell ref="B6:B8"/>
    <mergeCell ref="C6:C8"/>
    <mergeCell ref="D6:D8"/>
    <mergeCell ref="E6:E8"/>
    <mergeCell ref="F6:F8"/>
    <mergeCell ref="G6:G8"/>
    <mergeCell ref="H6:H8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2015-02-25T07:02:14Z</dcterms:modified>
</cp:coreProperties>
</file>