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9440" windowHeight="975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F161" i="1" l="1"/>
  <c r="E161" i="1"/>
  <c r="D161" i="1"/>
  <c r="F154" i="1"/>
  <c r="E154" i="1"/>
  <c r="D154" i="1"/>
  <c r="F146" i="1"/>
  <c r="E146" i="1"/>
  <c r="E155" i="1" s="1"/>
  <c r="D146" i="1"/>
  <c r="F126" i="1"/>
  <c r="E126" i="1"/>
  <c r="D126" i="1"/>
  <c r="F106" i="1"/>
  <c r="E106" i="1"/>
  <c r="E162" i="1" s="1"/>
  <c r="D106" i="1"/>
  <c r="F97" i="1"/>
  <c r="E97" i="1"/>
  <c r="D97" i="1"/>
  <c r="F91" i="1"/>
  <c r="E91" i="1"/>
  <c r="D91" i="1"/>
  <c r="F78" i="1"/>
  <c r="E78" i="1"/>
  <c r="D78" i="1"/>
  <c r="F64" i="1"/>
  <c r="E64" i="1"/>
  <c r="E92" i="1" s="1"/>
  <c r="D64" i="1"/>
  <c r="F50" i="1"/>
  <c r="E50" i="1"/>
  <c r="D50" i="1"/>
  <c r="F43" i="1"/>
  <c r="F44" i="1" s="1"/>
  <c r="E43" i="1"/>
  <c r="E44" i="1" s="1"/>
  <c r="D43" i="1"/>
  <c r="D44" i="1" s="1"/>
  <c r="F35" i="1"/>
  <c r="E35" i="1"/>
  <c r="D35" i="1"/>
  <c r="F28" i="1"/>
  <c r="E28" i="1"/>
  <c r="D28" i="1"/>
  <c r="F25" i="1"/>
  <c r="E25" i="1"/>
  <c r="D25" i="1"/>
  <c r="F17" i="1"/>
  <c r="E17" i="1"/>
  <c r="D17" i="1"/>
  <c r="F11" i="1"/>
  <c r="E11" i="1"/>
  <c r="E29" i="1" s="1"/>
  <c r="D11" i="1"/>
  <c r="F155" i="1" l="1"/>
  <c r="F162" i="1" s="1"/>
  <c r="F92" i="1"/>
  <c r="F29" i="1"/>
  <c r="F98" i="1" s="1"/>
  <c r="D155" i="1"/>
  <c r="D162" i="1" s="1"/>
  <c r="D92" i="1"/>
  <c r="D29" i="1"/>
  <c r="D98" i="1" s="1"/>
  <c r="E98" i="1"/>
</calcChain>
</file>

<file path=xl/sharedStrings.xml><?xml version="1.0" encoding="utf-8"?>
<sst xmlns="http://schemas.openxmlformats.org/spreadsheetml/2006/main" count="470" uniqueCount="463">
  <si>
    <t>Megnevezés</t>
  </si>
  <si>
    <t>Előző időszak</t>
  </si>
  <si>
    <t>Módosítások</t>
  </si>
  <si>
    <t>Tárgyi időszak</t>
  </si>
  <si>
    <t>1</t>
  </si>
  <si>
    <t>ESZKÖZÖK</t>
  </si>
  <si>
    <t>01</t>
  </si>
  <si>
    <t>A/I/1</t>
  </si>
  <si>
    <t>Vagyoni értékű jogok</t>
  </si>
  <si>
    <t>02</t>
  </si>
  <si>
    <t>A/I/2</t>
  </si>
  <si>
    <t>Szellemi termékek</t>
  </si>
  <si>
    <t>03</t>
  </si>
  <si>
    <t>A/I/3</t>
  </si>
  <si>
    <t>Immateriális javak értékhelyesbítése</t>
  </si>
  <si>
    <t>04</t>
  </si>
  <si>
    <t>A/I</t>
  </si>
  <si>
    <t>Immateriális javak (=A/I/1+A/I/2+A/I/3) (04=01+02+03)</t>
  </si>
  <si>
    <t>05</t>
  </si>
  <si>
    <t>A/II/1</t>
  </si>
  <si>
    <t>Ingatlanok és a kapcsolódó vagyoni értékű jogok</t>
  </si>
  <si>
    <t>06</t>
  </si>
  <si>
    <t>A/II/2</t>
  </si>
  <si>
    <t>Gépek,berendezések,felszerelések,járművek</t>
  </si>
  <si>
    <t>07</t>
  </si>
  <si>
    <t>A/II/3</t>
  </si>
  <si>
    <t>Tenyészállatok</t>
  </si>
  <si>
    <t>08</t>
  </si>
  <si>
    <t>A/II/4</t>
  </si>
  <si>
    <t>Beruházások,felújítások</t>
  </si>
  <si>
    <t>09</t>
  </si>
  <si>
    <t>A/II/5</t>
  </si>
  <si>
    <t>Tárgyi eszközök értékhelyesbítése</t>
  </si>
  <si>
    <t>10</t>
  </si>
  <si>
    <t>A/II</t>
  </si>
  <si>
    <t>Tárgyi eszközök (=A/II/1+…+A/II/5) (10=05+…+09)</t>
  </si>
  <si>
    <t>11</t>
  </si>
  <si>
    <t>A/III/1</t>
  </si>
  <si>
    <t>Tartós részesedések (11&gt;=12+13)</t>
  </si>
  <si>
    <t>12</t>
  </si>
  <si>
    <t>A/III/1a</t>
  </si>
  <si>
    <t xml:space="preserve">     - ebből: tartós részesedések jegybankban</t>
  </si>
  <si>
    <t>13</t>
  </si>
  <si>
    <t>A/III/1b</t>
  </si>
  <si>
    <t xml:space="preserve">     - ebből: tartós részesedések társulásban</t>
  </si>
  <si>
    <t>14</t>
  </si>
  <si>
    <t>A/III/2</t>
  </si>
  <si>
    <t>Tartós hitelviszonyt megtestesítő értékpapírok (14&gt;=15+16)</t>
  </si>
  <si>
    <t>15</t>
  </si>
  <si>
    <t>A/III/2a</t>
  </si>
  <si>
    <t xml:space="preserve">      - ebből: államkötvények</t>
  </si>
  <si>
    <t>16</t>
  </si>
  <si>
    <t>A/III/2b</t>
  </si>
  <si>
    <t xml:space="preserve">      - ebből: helyi önkormányzatok kötvényei</t>
  </si>
  <si>
    <t>17</t>
  </si>
  <si>
    <t>A/III/3</t>
  </si>
  <si>
    <t>Befektetett pénzügyi eszközök értékhelyesbítése</t>
  </si>
  <si>
    <t>18</t>
  </si>
  <si>
    <t>A/III</t>
  </si>
  <si>
    <t>Befektetett pénzügyi eszközök (=A/III/1+A/III/2+A/III/3) (18=11+14+17)</t>
  </si>
  <si>
    <t>19</t>
  </si>
  <si>
    <t>A/IV/1</t>
  </si>
  <si>
    <t>Koncesszióba, vagyonkezelésbe adott eszközök</t>
  </si>
  <si>
    <t>20</t>
  </si>
  <si>
    <t>A/IV/2</t>
  </si>
  <si>
    <t>Koncesszióba, vagyonkezelésbe adott eszközök értékhelyesbítése</t>
  </si>
  <si>
    <t>21</t>
  </si>
  <si>
    <t>A/IV</t>
  </si>
  <si>
    <t>Koncesszióba, vagyonkezelésbe adott eszközök (=A/IV/1+A/IV/2) (21=19+20)</t>
  </si>
  <si>
    <t>22</t>
  </si>
  <si>
    <t>A)</t>
  </si>
  <si>
    <t>NEMZETI VAGYONBA TARTOZÓ BEFEKTETETT ESZKÖZÖK (=A/I+A/II+A/III+A/IV) (22=04+10+18+21)</t>
  </si>
  <si>
    <t>23</t>
  </si>
  <si>
    <t>B/I/1</t>
  </si>
  <si>
    <t>Vásárolt készletek</t>
  </si>
  <si>
    <t>24</t>
  </si>
  <si>
    <t>B/I/2</t>
  </si>
  <si>
    <t>Átsorolt,követelés fejében átvett készletek</t>
  </si>
  <si>
    <t>25</t>
  </si>
  <si>
    <t>B/I/3</t>
  </si>
  <si>
    <t>Egyéb készletek</t>
  </si>
  <si>
    <t>26</t>
  </si>
  <si>
    <t>B/I/4</t>
  </si>
  <si>
    <t>Befejezetlen termelés, félkész termékek, késztermékek</t>
  </si>
  <si>
    <t>27</t>
  </si>
  <si>
    <t>B/I/5</t>
  </si>
  <si>
    <t>Növendék-, hízó és egyéb állatok</t>
  </si>
  <si>
    <t>28</t>
  </si>
  <si>
    <t>B/I</t>
  </si>
  <si>
    <t>Készletek (=B/I/1+…+B/I/5) (28=23…+27)</t>
  </si>
  <si>
    <t>29</t>
  </si>
  <si>
    <t>B/II/1</t>
  </si>
  <si>
    <t>Nem tartós részesedések</t>
  </si>
  <si>
    <t>30</t>
  </si>
  <si>
    <t>B/II/2</t>
  </si>
  <si>
    <t>Forgatási célú hitelviszonyt megtestesítő értékpapírok (30&gt;=31+..+35)</t>
  </si>
  <si>
    <t>31</t>
  </si>
  <si>
    <t>B/II/2a</t>
  </si>
  <si>
    <t xml:space="preserve">      - ebből: kérpótlási jegyek</t>
  </si>
  <si>
    <t>32</t>
  </si>
  <si>
    <t>B/II/2b</t>
  </si>
  <si>
    <t xml:space="preserve">      - ebből: kincstárjegyek</t>
  </si>
  <si>
    <t>33</t>
  </si>
  <si>
    <t>B/II/2c</t>
  </si>
  <si>
    <t>34</t>
  </si>
  <si>
    <t>B/II/2d</t>
  </si>
  <si>
    <t>35</t>
  </si>
  <si>
    <t>B/II/2e</t>
  </si>
  <si>
    <t xml:space="preserve">      - ebből: befektetési jegyek</t>
  </si>
  <si>
    <t>36</t>
  </si>
  <si>
    <t>B/II</t>
  </si>
  <si>
    <t>Értékpapírok (=B/II/1+B/II/2) (36=29+30)</t>
  </si>
  <si>
    <t>37</t>
  </si>
  <si>
    <t>B)</t>
  </si>
  <si>
    <t>NEMZETI VAGYONBA TARTOZÓ FORGÓ ESZKÖZÖK (=B/I+B/II) (37=28+36)</t>
  </si>
  <si>
    <t>38</t>
  </si>
  <si>
    <t>C/I</t>
  </si>
  <si>
    <t>Hosszú lejáratú betétek</t>
  </si>
  <si>
    <t>39</t>
  </si>
  <si>
    <t>C/II</t>
  </si>
  <si>
    <t>Pénztárak, csekkek,betétkönyvek</t>
  </si>
  <si>
    <t>40</t>
  </si>
  <si>
    <t>C/III</t>
  </si>
  <si>
    <t>Forintszámlák</t>
  </si>
  <si>
    <t>41</t>
  </si>
  <si>
    <t>C/IV</t>
  </si>
  <si>
    <t>Devizaszámlák</t>
  </si>
  <si>
    <t>42</t>
  </si>
  <si>
    <t>C/V</t>
  </si>
  <si>
    <t>Idegen pénzeszközök</t>
  </si>
  <si>
    <t>43</t>
  </si>
  <si>
    <t>C)</t>
  </si>
  <si>
    <t>PÉNZESZKÖZÖK (=C/I…+C/V) (43=38+…+42)</t>
  </si>
  <si>
    <t>44</t>
  </si>
  <si>
    <t>D/I/1</t>
  </si>
  <si>
    <t>Költségvetési évben esedékes követelések működési célú támogatások bevételeire államháztartáson belülről (44&gt;=45)</t>
  </si>
  <si>
    <t>45</t>
  </si>
  <si>
    <t>D/I/1a</t>
  </si>
  <si>
    <t xml:space="preserve">      - ebből: költségvetési évben esedékes követelések működési célú visszatérítendő támogatások, kölcsönök visszatérülésére államháztartáson belülről</t>
  </si>
  <si>
    <t>46</t>
  </si>
  <si>
    <t>D/I/2</t>
  </si>
  <si>
    <t>Költségvetési évben esedékes követelések felhalmozási célú támogatások bevételeire államháztartáson belülről (46&gt;=47)</t>
  </si>
  <si>
    <t>47</t>
  </si>
  <si>
    <t>D/I/2a</t>
  </si>
  <si>
    <t xml:space="preserve">      - ebből: költségvetési évben esedékes követelések felhalmozási célú visszatérítendő támogatások,kölcsönök visszatérülésére államháztartáson belülről</t>
  </si>
  <si>
    <t>48</t>
  </si>
  <si>
    <t>D/I/3</t>
  </si>
  <si>
    <t>Költségvetési évben esedékes követelések közhatalmi bevételre</t>
  </si>
  <si>
    <t>49</t>
  </si>
  <si>
    <t>D/I/4</t>
  </si>
  <si>
    <t>Költségvetési évben esedékes követelések működési bevételre</t>
  </si>
  <si>
    <t>50</t>
  </si>
  <si>
    <t>D/I/5</t>
  </si>
  <si>
    <t>Költségvetési évben esedékes követelések felhalmozási bevételre</t>
  </si>
  <si>
    <t>51</t>
  </si>
  <si>
    <t>D/I/6</t>
  </si>
  <si>
    <t>Költségvetési évben esedékeskövetelések működési célú átvett pénzeszközre (51&gt;=52)</t>
  </si>
  <si>
    <t>52</t>
  </si>
  <si>
    <t>D/I/6a</t>
  </si>
  <si>
    <t xml:space="preserve">      - ebből: költségvetési évben esedékes követelések működési célú visszatérítendő támogatások,kölcsönök visszatérülésére államháztartáson belülről</t>
  </si>
  <si>
    <t>53</t>
  </si>
  <si>
    <t>D/I/7</t>
  </si>
  <si>
    <t>Költségvetési évben esedékes követelések felhalmozási célú átvett pénzeszközre (53&gt;=54)</t>
  </si>
  <si>
    <t>54</t>
  </si>
  <si>
    <t>D/I/7a</t>
  </si>
  <si>
    <t>55</t>
  </si>
  <si>
    <t>D/I/8</t>
  </si>
  <si>
    <t>Költségvetési évben esedékes követelések finanszírozási bevételekre (55&gt;=56)</t>
  </si>
  <si>
    <t>56</t>
  </si>
  <si>
    <t>D/I/8a</t>
  </si>
  <si>
    <t xml:space="preserve">      - ebből: költségvetési évben esedékes követelések államháztartáson belüli megelőlegezések törlesztése</t>
  </si>
  <si>
    <t>57</t>
  </si>
  <si>
    <t>D/I</t>
  </si>
  <si>
    <t>Költségvetési évben esedékes követelések (=D/I/1+…+D/I/8) (57=44+46+48…+51+53+55)</t>
  </si>
  <si>
    <t>58</t>
  </si>
  <si>
    <t>D/II/1</t>
  </si>
  <si>
    <t>Költségvetési évet követően esedékes követelések működési célú támogatások bevételeire álamháztartáson belülről (58&gt;=59)</t>
  </si>
  <si>
    <t>59</t>
  </si>
  <si>
    <t>D/II/1a</t>
  </si>
  <si>
    <t xml:space="preserve">      - ebből: költségvetési évet követően esedékes követelések működési célú visszatérítendő támogatások,kölcsönök visszatérülésére államháztartáson belülről</t>
  </si>
  <si>
    <t>60</t>
  </si>
  <si>
    <t>D/II/2</t>
  </si>
  <si>
    <t>Költségvetési évet követően esedékes követelések felhalmozási célú támogatások bevételeire államháztartáson belülről (60&gt;=61)</t>
  </si>
  <si>
    <t>61</t>
  </si>
  <si>
    <t>D/II/2a</t>
  </si>
  <si>
    <t xml:space="preserve">      - ebből: költségvetési évet követően esedékes követelések felhalmozási célú visszatérítendő támogatások,kölcsönök visszatérülésére államháztartáson belülről</t>
  </si>
  <si>
    <t>62</t>
  </si>
  <si>
    <t>D/II/3</t>
  </si>
  <si>
    <t>Költségvetési évet követően esedékes követelések közhatalmi bevételre</t>
  </si>
  <si>
    <t>63</t>
  </si>
  <si>
    <t>D/II/4</t>
  </si>
  <si>
    <t>Költségvetési évet követően esedékes követelések működési bevételre</t>
  </si>
  <si>
    <t>64</t>
  </si>
  <si>
    <t>D//II/5</t>
  </si>
  <si>
    <t>Költségvetési évet követően esedékes követelések felhalmozási bevételre</t>
  </si>
  <si>
    <t>65</t>
  </si>
  <si>
    <t>D/II/6</t>
  </si>
  <si>
    <t>Költségvetési évet követően esedékes követelések működési célú átvett pénzeszközre (65&gt;=66)</t>
  </si>
  <si>
    <t>66</t>
  </si>
  <si>
    <t>D/II/6a</t>
  </si>
  <si>
    <t xml:space="preserve">      - ebből: költségvetési évet követően esedékes követelések működési célú visszatérítendő támogatások,kölcsönök visszatérülésére államháztartáson kívülről</t>
  </si>
  <si>
    <t>67</t>
  </si>
  <si>
    <t>D/II/7</t>
  </si>
  <si>
    <t>Költségvetési évet követően esedékes követelések felhalmozási célú átvett pénzeszközre (67&gt;=68)</t>
  </si>
  <si>
    <t>68</t>
  </si>
  <si>
    <t>D/II/7a</t>
  </si>
  <si>
    <t xml:space="preserve">      - ebből: költségvetési évet követően esedékes követelések felhalmozási célú visszatérítendő támogatások,kölcsönök visszatérülésére államháztartáson kívülről</t>
  </si>
  <si>
    <t>69</t>
  </si>
  <si>
    <t>D//II/8</t>
  </si>
  <si>
    <t>Költségvetési évet követően esedékes követelések finanszírozási bevételekre (69&gt;=70)</t>
  </si>
  <si>
    <t>70</t>
  </si>
  <si>
    <t>D/II/8a</t>
  </si>
  <si>
    <t xml:space="preserve">      - ebből: költségvetési évet követően esedékes követelések államháztartáson belüli megelőlegezések törlesztésére</t>
  </si>
  <si>
    <t>71</t>
  </si>
  <si>
    <t>D/II</t>
  </si>
  <si>
    <t>Költségvetési évet követően esedékes követelések (=D/II/1+…+D/II/8) (71=58+60+62+…+65+67+69)</t>
  </si>
  <si>
    <t>72</t>
  </si>
  <si>
    <t>D/III/1</t>
  </si>
  <si>
    <t>Adott előlegek (72&gt;=73+…+77)</t>
  </si>
  <si>
    <t>73</t>
  </si>
  <si>
    <t>D/III/1a</t>
  </si>
  <si>
    <t xml:space="preserve">      - ebből: immateriális javakra adott előlegek</t>
  </si>
  <si>
    <t>74</t>
  </si>
  <si>
    <t>D/III/1b</t>
  </si>
  <si>
    <t xml:space="preserve">      - ebből: beruházásokra adott előlegek</t>
  </si>
  <si>
    <t>75</t>
  </si>
  <si>
    <t>D/III/1c</t>
  </si>
  <si>
    <t xml:space="preserve">      - ebből: készletekre adott előlegek</t>
  </si>
  <si>
    <t>76</t>
  </si>
  <si>
    <t>D/III/1d</t>
  </si>
  <si>
    <t xml:space="preserve">      - ebből: foglalkoztatottaknak adott előlegek</t>
  </si>
  <si>
    <t>77</t>
  </si>
  <si>
    <t>D/III/1e</t>
  </si>
  <si>
    <t xml:space="preserve">      - ebből: egyéb adott előlegek</t>
  </si>
  <si>
    <t>78</t>
  </si>
  <si>
    <t>D/III/2</t>
  </si>
  <si>
    <t>Továbbadási célból folyósított támogatások, ellátások elszámolása</t>
  </si>
  <si>
    <t>79</t>
  </si>
  <si>
    <t>D/III/3</t>
  </si>
  <si>
    <t>Más által beszedett bevételek elszámolása</t>
  </si>
  <si>
    <t>80</t>
  </si>
  <si>
    <t>D/III/4</t>
  </si>
  <si>
    <t>Forgótőke elszámolása</t>
  </si>
  <si>
    <t>81</t>
  </si>
  <si>
    <t>D/III/5</t>
  </si>
  <si>
    <t>Vagyonkezelésbe adott eszközökkel kapcsolatos visszapótlási követelés elszámolása</t>
  </si>
  <si>
    <t>82</t>
  </si>
  <si>
    <t>D/III/6</t>
  </si>
  <si>
    <t>Nem társadalombiztosítás pénzügyi alapjait terhelő kifizetett ellátások megtérítésének elszámolása</t>
  </si>
  <si>
    <t>83</t>
  </si>
  <si>
    <t>D/III/7</t>
  </si>
  <si>
    <t>Folyósított, megelőlegezett társadalombiztosítási és családtámogatási ellátások elszámolása</t>
  </si>
  <si>
    <t>84</t>
  </si>
  <si>
    <t>D/III</t>
  </si>
  <si>
    <t>Követelés jellegű sajátos elszámolások (=D/III/1+…+D/III/7) (84=72+78+…+83)</t>
  </si>
  <si>
    <t>85</t>
  </si>
  <si>
    <t>D)</t>
  </si>
  <si>
    <t>KÖVETELÉSEK (=D/I+D/II+D/III) (85=57+71+84)</t>
  </si>
  <si>
    <t>86</t>
  </si>
  <si>
    <t>E)</t>
  </si>
  <si>
    <t>EGYÉB SAJÁTOS ESZKÖZOLDALI ELSZÁMOLÁSOK</t>
  </si>
  <si>
    <t>87</t>
  </si>
  <si>
    <t>F/1</t>
  </si>
  <si>
    <t>Eredményszemléletű bevételek aktív időbeli elhatárolása</t>
  </si>
  <si>
    <t>88</t>
  </si>
  <si>
    <t>F/2</t>
  </si>
  <si>
    <t>Költségek,ráfordítások aktív időbeli elhatárolása</t>
  </si>
  <si>
    <t>89</t>
  </si>
  <si>
    <t>F/3</t>
  </si>
  <si>
    <t>Halasztott ráfordítások</t>
  </si>
  <si>
    <t>90</t>
  </si>
  <si>
    <t>F)</t>
  </si>
  <si>
    <t>AKTÍV IDŐBELI ELHATÁROLÁSOK (=F/1+F/2+F/3) (90=87+…+89)</t>
  </si>
  <si>
    <t>91</t>
  </si>
  <si>
    <t>ESZKÖZÖK ÖSSZESEN (=A+B+C+D+E+F) (91=22+37+43+85+86+90)</t>
  </si>
  <si>
    <t>FORRÁSOK</t>
  </si>
  <si>
    <t>92</t>
  </si>
  <si>
    <t>G/I</t>
  </si>
  <si>
    <t>Nemzeti vagyon induláskori értéke</t>
  </si>
  <si>
    <t>93</t>
  </si>
  <si>
    <t>G/II</t>
  </si>
  <si>
    <t>Nemzeti vagyon változásai</t>
  </si>
  <si>
    <t>94</t>
  </si>
  <si>
    <t>G/III</t>
  </si>
  <si>
    <t>Egyéb eszközök induláskori értéke és változásai</t>
  </si>
  <si>
    <t>95</t>
  </si>
  <si>
    <t>G/IV</t>
  </si>
  <si>
    <t>Felhamozott eredmény</t>
  </si>
  <si>
    <t>96</t>
  </si>
  <si>
    <t>G/V</t>
  </si>
  <si>
    <t>Eszközök értékhelyesbítésének forrása</t>
  </si>
  <si>
    <t>97</t>
  </si>
  <si>
    <t>G/VI</t>
  </si>
  <si>
    <t>Mérleg szerinti eredmény</t>
  </si>
  <si>
    <t>98</t>
  </si>
  <si>
    <t>G)</t>
  </si>
  <si>
    <t>SAJÁT TŐKE (=G/I+…+G/VI) (98=92+…+97)</t>
  </si>
  <si>
    <t>99</t>
  </si>
  <si>
    <t>H/I/1</t>
  </si>
  <si>
    <t>Költségvetési évben esedékes kötelezettségek személyi juttatásokra</t>
  </si>
  <si>
    <t>100</t>
  </si>
  <si>
    <t>H/I/2</t>
  </si>
  <si>
    <t>Költségvetési évben esedékes kötelezettségek munkaadókat terhelő járulékokra és szociális hozzájárulási adóra</t>
  </si>
  <si>
    <t>101</t>
  </si>
  <si>
    <t>H/I/3</t>
  </si>
  <si>
    <t>Költségvetési évben esedékes kötelezettségek dologi kiadásokra</t>
  </si>
  <si>
    <t>102</t>
  </si>
  <si>
    <t>H/I/4</t>
  </si>
  <si>
    <t>Költségvetési évben esedékes kötelezettségek ellátottak pénzbeli juttatásaira</t>
  </si>
  <si>
    <t>103</t>
  </si>
  <si>
    <t>H/I/5</t>
  </si>
  <si>
    <t>Költségvetési évben esedékes kötelezettségek egyéb működési célú kiadásokra (103&gt;=104)</t>
  </si>
  <si>
    <t>104</t>
  </si>
  <si>
    <t>H/I/5a</t>
  </si>
  <si>
    <t>105</t>
  </si>
  <si>
    <t>H/I/6</t>
  </si>
  <si>
    <t>Költségvetési évben esedékes kötelezetségek beruházásokra</t>
  </si>
  <si>
    <t>106</t>
  </si>
  <si>
    <t>H/I/7</t>
  </si>
  <si>
    <t>Költségvetési évben esedékes kötelezettségek felújításokra</t>
  </si>
  <si>
    <t>107</t>
  </si>
  <si>
    <t>H/I/8</t>
  </si>
  <si>
    <t>Költségvetési évben esedékes kötelezettségek egyéb felhalmozási célú kiadásokra (107&gt;=108)</t>
  </si>
  <si>
    <t>108</t>
  </si>
  <si>
    <t>H/I/8a</t>
  </si>
  <si>
    <t xml:space="preserve">      - ebből: költségvetési évben esedékes kötelezettségek felhalmozási célú visszatérítendő támogatások, kölcsönök törlesztésére államháztartáson belülre</t>
  </si>
  <si>
    <t>109</t>
  </si>
  <si>
    <t>H/I/9</t>
  </si>
  <si>
    <t>Költségvetési évben esedékes kötelezettségek finanszírozási kiadásokra (109&gt;=110+…+117)</t>
  </si>
  <si>
    <t>110</t>
  </si>
  <si>
    <t>H/I/9a</t>
  </si>
  <si>
    <t xml:space="preserve">      - ebből: költségvetési évben esedékes kötelezettségek államháztartáson belüli megelőlegezések visszafizetésére</t>
  </si>
  <si>
    <t>111</t>
  </si>
  <si>
    <t>H/I/9b</t>
  </si>
  <si>
    <t xml:space="preserve">      - ebből: költségvetési évben esedékes kötelezettségek hosszú lejáratú hitelek, kölcsönök törlesztése</t>
  </si>
  <si>
    <t>112</t>
  </si>
  <si>
    <t>H/I/9c</t>
  </si>
  <si>
    <t xml:space="preserve">      - ebből: költségvetési évben esedékes kötelezettségek likviditási célú hitelek, kölcsönök törlesztésére pénzügyi vállalkozásoknak</t>
  </si>
  <si>
    <t>113</t>
  </si>
  <si>
    <t>H/I/9d</t>
  </si>
  <si>
    <t xml:space="preserve">      - ebből: költségvetési évben esedékes kötelezettségek rövid lejáratú hitelek,kölcsönök törlesztésére</t>
  </si>
  <si>
    <t>114</t>
  </si>
  <si>
    <t>H/I/9e</t>
  </si>
  <si>
    <t xml:space="preserve">      - ebből: költségvetési évben esedékes kötelezettségek külföldi hitelek,kölcsönök törlestésére</t>
  </si>
  <si>
    <t>115</t>
  </si>
  <si>
    <t>H/I/9f</t>
  </si>
  <si>
    <t xml:space="preserve">      - ebből: költségvetési évben esedékes kötelezettségek forgatási célú belföldi értékpapírok beváltására</t>
  </si>
  <si>
    <t>116</t>
  </si>
  <si>
    <t>H/I/9g</t>
  </si>
  <si>
    <t xml:space="preserve">      - ebből: költségvetési évben esedékes kötelezettségek befektetési célú belföldi értékpapírok beváltására</t>
  </si>
  <si>
    <t>117</t>
  </si>
  <si>
    <t>H/I/9h</t>
  </si>
  <si>
    <t xml:space="preserve">      - ebből: költségvetési évben esedékes kötelezettségek külföldi értékpapírok beváltására</t>
  </si>
  <si>
    <t>118</t>
  </si>
  <si>
    <t>H/I</t>
  </si>
  <si>
    <t>Költségvetési évben esedékes kötelezettségek (=H/I/1+…H/I/9) (118=99+…+103+105+…+107+109)</t>
  </si>
  <si>
    <t>119</t>
  </si>
  <si>
    <t>H/II/1</t>
  </si>
  <si>
    <t>Költségvetési évet követően esedékes kötelezettségek személyi juttatásokra</t>
  </si>
  <si>
    <t>120</t>
  </si>
  <si>
    <t>H/II/2</t>
  </si>
  <si>
    <t>Költségvetési évet követően esedékes kötelezettségek munkaadókat terhelő járulékokra és szociális hozzájárulási adóra</t>
  </si>
  <si>
    <t>121</t>
  </si>
  <si>
    <t>H/II/3</t>
  </si>
  <si>
    <t>Költségvetési évet követően esedékes kötelezettségek dologi kiadásokra</t>
  </si>
  <si>
    <t>122</t>
  </si>
  <si>
    <t>H/II/4</t>
  </si>
  <si>
    <t>Költségvetési évet követően esedékes kötelezettségek ellátottak pénzbeli juttatásaira</t>
  </si>
  <si>
    <t>123</t>
  </si>
  <si>
    <t>H/II/5</t>
  </si>
  <si>
    <t>Költségvetési évet követően esedékes kötelezettségek egyéb működési célú kiadásokra (123&gt;=124)</t>
  </si>
  <si>
    <t>124</t>
  </si>
  <si>
    <t>H/II/5a</t>
  </si>
  <si>
    <t xml:space="preserve">      - ebből: költségvetési évet követően esedékes kötelezettségek működési célú visszatérítendő támogatások, kölcsönök törlesztésére államháztartáson belülre</t>
  </si>
  <si>
    <t>125</t>
  </si>
  <si>
    <t>H/II/6</t>
  </si>
  <si>
    <t>Költségvetési évet követően esedékes kötelezettségek beruházásokra</t>
  </si>
  <si>
    <t>126</t>
  </si>
  <si>
    <t>H/II/7</t>
  </si>
  <si>
    <t>Költségvetési évet követően esedékes kötelezettségek felújításokra</t>
  </si>
  <si>
    <t>127</t>
  </si>
  <si>
    <t>H/II/8</t>
  </si>
  <si>
    <t>Költségvetési évet követően esedékes kötelezettségek egyéb felhalmozási célú kiadásokra (127&gt;=128)</t>
  </si>
  <si>
    <t>128</t>
  </si>
  <si>
    <t>H/II/8a</t>
  </si>
  <si>
    <t xml:space="preserve">      - ebből: költségvetési évet követően esedékes kötelezettségek felhalmozási célú visszatérítendő támogatások, kölcsönök törlesztésére államháztartáson belülre</t>
  </si>
  <si>
    <t>129</t>
  </si>
  <si>
    <t>H/II/9</t>
  </si>
  <si>
    <t>Költségvetési évet követően esedékes kötelezettségek finanszírozási kiadásokra (129&gt;=130+…+137)</t>
  </si>
  <si>
    <t>130</t>
  </si>
  <si>
    <t>H/II/9a</t>
  </si>
  <si>
    <t xml:space="preserve">      - ebből: költségvetési évet követően esedékes kötelezettségek államháztartáson belüli megelőlegezések visszafizetésére</t>
  </si>
  <si>
    <t>131</t>
  </si>
  <si>
    <t>H/II/9b</t>
  </si>
  <si>
    <t xml:space="preserve">      - ebből: költségvetési évet követően esedékes kötelezettségek hosszú lejáratú hitelek, kölcsönök törlesztésére</t>
  </si>
  <si>
    <t>132</t>
  </si>
  <si>
    <t>H/II/9c</t>
  </si>
  <si>
    <t xml:space="preserve">      - ebből: költségvetési évet követően esedékes kötelezettségek likviditási célú hitelek, kölcsönök törlesztésére pénzügyi vállalkozásoknak</t>
  </si>
  <si>
    <t>133</t>
  </si>
  <si>
    <t>H/II/9d</t>
  </si>
  <si>
    <t xml:space="preserve">      - ebből: költségvetési évet követően esedékes kötelezettségek rövid lejáratú hitelek,kölcsönök törlesztésére</t>
  </si>
  <si>
    <t>134</t>
  </si>
  <si>
    <t>H/II/9e</t>
  </si>
  <si>
    <t xml:space="preserve">      - ebből: költségvetési évet követően esedékes kötelezettségek külföldi hitelek,kölcsönök törlesztésére</t>
  </si>
  <si>
    <t>135</t>
  </si>
  <si>
    <t>H/II/9f</t>
  </si>
  <si>
    <t xml:space="preserve">      - ebből: költségvetési évet követően esedékes kötelezettségek forgatási célú belföldi értékpapírok beváltására</t>
  </si>
  <si>
    <t>136</t>
  </si>
  <si>
    <t>H/II/9g</t>
  </si>
  <si>
    <t xml:space="preserve">      - ebből: költségvetési évet követően esedékes kötelezettségek befektetési célú belföldi értékpapírok beváltására</t>
  </si>
  <si>
    <t>137</t>
  </si>
  <si>
    <t>H/II/9h</t>
  </si>
  <si>
    <t xml:space="preserve">      - ebből: költségvetési évet követően esedékes kötelezettségek külföldi értékpapírok beváltására</t>
  </si>
  <si>
    <t>138</t>
  </si>
  <si>
    <t>H/II</t>
  </si>
  <si>
    <t>Költségvetési évet követően esedékes kötelezettségek (=H/II/1+…H/II/9) (138=119+…+123+125+…+127+129)</t>
  </si>
  <si>
    <t>139</t>
  </si>
  <si>
    <t>H/III/1</t>
  </si>
  <si>
    <t>Kapott előlegek</t>
  </si>
  <si>
    <t>140</t>
  </si>
  <si>
    <t>141</t>
  </si>
  <si>
    <t>H/III/3</t>
  </si>
  <si>
    <t>Más szervezetet megillető bevételek elszámolása</t>
  </si>
  <si>
    <t>142</t>
  </si>
  <si>
    <t>H/III/4</t>
  </si>
  <si>
    <t>Forgótőke elszámolása (Kincstár)</t>
  </si>
  <si>
    <t>143</t>
  </si>
  <si>
    <t>H/III/5</t>
  </si>
  <si>
    <t>Vagyonkezelésbe vett eszközökkel kapcsolatos visszapótlási kötelezettség elszámolása</t>
  </si>
  <si>
    <t>144</t>
  </si>
  <si>
    <t>H/III/6</t>
  </si>
  <si>
    <t>145</t>
  </si>
  <si>
    <t>H/III/7</t>
  </si>
  <si>
    <t>Munkáltató által korengedményes nyugdíjhoz megizetett hozzájárulás elszámolása</t>
  </si>
  <si>
    <t>146</t>
  </si>
  <si>
    <t>H/III</t>
  </si>
  <si>
    <t>Kötelezettség jellegű sajátos elszámolások (=H/III/1+…+H/III/7) (146=139+…+145)</t>
  </si>
  <si>
    <t>147</t>
  </si>
  <si>
    <t xml:space="preserve">H) </t>
  </si>
  <si>
    <t>KÖTELEZETTSÉGEK (=H/I+H/II+H/III) (=118+138+146)</t>
  </si>
  <si>
    <t>148</t>
  </si>
  <si>
    <t>I)</t>
  </si>
  <si>
    <t>EGYÉB SAJÁTOS FORRÁSOLDALI ELSZÁMOLÁSOK</t>
  </si>
  <si>
    <t>149</t>
  </si>
  <si>
    <t>J)</t>
  </si>
  <si>
    <t>KINCSTÁRI SZÁMLAVEZETÉSSEL KAPCSOLATOS ELSZÁMOLÁSOK</t>
  </si>
  <si>
    <t>150</t>
  </si>
  <si>
    <t>K/1</t>
  </si>
  <si>
    <t>Eredményszemléletű bevételek passzív időbeli elhatárolása</t>
  </si>
  <si>
    <t>151</t>
  </si>
  <si>
    <t>K/2</t>
  </si>
  <si>
    <t>Költségek,ráfordítások passzív időbeli elhatárolása</t>
  </si>
  <si>
    <t>152</t>
  </si>
  <si>
    <t>K/3</t>
  </si>
  <si>
    <t>Halasztott eredményszemléletű bevételek</t>
  </si>
  <si>
    <t>153</t>
  </si>
  <si>
    <t>K)</t>
  </si>
  <si>
    <t>PASSZÍV IDŐBELI ELHATÁROLÁSOK (=K/1+K/2+K/3) (15=150+…+152)</t>
  </si>
  <si>
    <t>154</t>
  </si>
  <si>
    <t>FORRÁSOK ÖSSZESEN (=G+H+I+J+K) (=154=98+147+…149+153)</t>
  </si>
  <si>
    <t>4. melléklet</t>
  </si>
  <si>
    <t>2014. évi MÉRLEG - Folyás Község Önkormányzata (eFt)</t>
  </si>
  <si>
    <t>a 10/2015. (V.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</si>
</sst>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Alignment="1">
      <alignment horizontal="left"/>
    </xf>
    <xf numFmtId="49" fontId="0" fillId="2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49" fontId="0" fillId="0" borderId="1" xfId="0" applyNumberFormat="1" applyBorder="1"/>
    <xf numFmtId="3" fontId="0" fillId="0" borderId="1" xfId="0" applyNumberFormat="1" applyBorder="1"/>
    <xf numFmtId="0" fontId="0" fillId="0" borderId="2" xfId="0" applyBorder="1"/>
    <xf numFmtId="0" fontId="0" fillId="0" borderId="3" xfId="0" applyBorder="1"/>
    <xf numFmtId="49" fontId="1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/>
    <xf numFmtId="3" fontId="1" fillId="0" borderId="1" xfId="0" applyNumberFormat="1" applyFont="1" applyBorder="1"/>
    <xf numFmtId="0" fontId="1" fillId="0" borderId="0" xfId="0" applyFont="1"/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3" xfId="0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49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2"/>
  <sheetViews>
    <sheetView tabSelected="1" topLeftCell="D1" workbookViewId="0">
      <selection activeCell="J21" sqref="J21"/>
    </sheetView>
  </sheetViews>
  <sheetFormatPr defaultRowHeight="15" x14ac:dyDescent="0.25"/>
  <cols>
    <col min="1" max="1" width="9.140625" style="17"/>
    <col min="2" max="2" width="7.7109375" customWidth="1"/>
    <col min="3" max="3" width="143.5703125" customWidth="1"/>
    <col min="4" max="5" width="18.28515625" style="18" customWidth="1"/>
    <col min="6" max="6" width="18.42578125" style="18" customWidth="1"/>
  </cols>
  <sheetData>
    <row r="1" spans="1:6" x14ac:dyDescent="0.25">
      <c r="F1" s="19" t="s">
        <v>460</v>
      </c>
    </row>
    <row r="2" spans="1:6" x14ac:dyDescent="0.25">
      <c r="F2" s="19" t="s">
        <v>462</v>
      </c>
    </row>
    <row r="4" spans="1:6" s="1" customFormat="1" x14ac:dyDescent="0.25">
      <c r="A4" s="21" t="s">
        <v>461</v>
      </c>
      <c r="B4" s="21"/>
      <c r="C4" s="21"/>
      <c r="D4" s="21"/>
      <c r="E4" s="21"/>
      <c r="F4" s="21"/>
    </row>
    <row r="5" spans="1:6" x14ac:dyDescent="0.25">
      <c r="A5" s="2"/>
      <c r="B5" s="22" t="s">
        <v>0</v>
      </c>
      <c r="C5" s="22"/>
      <c r="D5" s="3" t="s">
        <v>1</v>
      </c>
      <c r="E5" s="3" t="s">
        <v>2</v>
      </c>
      <c r="F5" s="3" t="s">
        <v>3</v>
      </c>
    </row>
    <row r="6" spans="1:6" x14ac:dyDescent="0.25">
      <c r="A6" s="2" t="s">
        <v>4</v>
      </c>
      <c r="B6" s="22">
        <v>2</v>
      </c>
      <c r="C6" s="22"/>
      <c r="D6" s="3">
        <v>3</v>
      </c>
      <c r="E6" s="3">
        <v>4</v>
      </c>
      <c r="F6" s="3">
        <v>5</v>
      </c>
    </row>
    <row r="7" spans="1:6" x14ac:dyDescent="0.25">
      <c r="A7" s="4"/>
      <c r="B7" s="20" t="s">
        <v>5</v>
      </c>
      <c r="C7" s="20"/>
      <c r="D7" s="5"/>
      <c r="E7" s="5"/>
      <c r="F7" s="5"/>
    </row>
    <row r="8" spans="1:6" x14ac:dyDescent="0.25">
      <c r="A8" s="4" t="s">
        <v>6</v>
      </c>
      <c r="B8" s="6" t="s">
        <v>7</v>
      </c>
      <c r="C8" s="7" t="s">
        <v>8</v>
      </c>
      <c r="D8" s="5">
        <v>56</v>
      </c>
      <c r="E8" s="5">
        <v>0</v>
      </c>
      <c r="F8" s="5">
        <v>46</v>
      </c>
    </row>
    <row r="9" spans="1:6" x14ac:dyDescent="0.25">
      <c r="A9" s="4" t="s">
        <v>9</v>
      </c>
      <c r="B9" s="6" t="s">
        <v>10</v>
      </c>
      <c r="C9" s="7" t="s">
        <v>11</v>
      </c>
      <c r="D9" s="5">
        <v>318</v>
      </c>
      <c r="E9" s="5">
        <v>0</v>
      </c>
      <c r="F9" s="5">
        <v>318</v>
      </c>
    </row>
    <row r="10" spans="1:6" x14ac:dyDescent="0.25">
      <c r="A10" s="4" t="s">
        <v>12</v>
      </c>
      <c r="B10" s="6" t="s">
        <v>13</v>
      </c>
      <c r="C10" s="7" t="s">
        <v>14</v>
      </c>
      <c r="D10" s="5">
        <v>0</v>
      </c>
      <c r="E10" s="5">
        <v>0</v>
      </c>
      <c r="F10" s="5">
        <v>0</v>
      </c>
    </row>
    <row r="11" spans="1:6" s="12" customFormat="1" x14ac:dyDescent="0.25">
      <c r="A11" s="8" t="s">
        <v>15</v>
      </c>
      <c r="B11" s="9" t="s">
        <v>16</v>
      </c>
      <c r="C11" s="10" t="s">
        <v>17</v>
      </c>
      <c r="D11" s="11">
        <f>SUM(D7:D10)</f>
        <v>374</v>
      </c>
      <c r="E11" s="11">
        <f t="shared" ref="E11:F11" si="0">SUM(E7:E10)</f>
        <v>0</v>
      </c>
      <c r="F11" s="11">
        <f t="shared" si="0"/>
        <v>364</v>
      </c>
    </row>
    <row r="12" spans="1:6" x14ac:dyDescent="0.25">
      <c r="A12" s="4" t="s">
        <v>18</v>
      </c>
      <c r="B12" s="6" t="s">
        <v>19</v>
      </c>
      <c r="C12" s="7" t="s">
        <v>20</v>
      </c>
      <c r="D12" s="5">
        <v>293722</v>
      </c>
      <c r="E12" s="5">
        <v>0</v>
      </c>
      <c r="F12" s="5">
        <v>305305</v>
      </c>
    </row>
    <row r="13" spans="1:6" x14ac:dyDescent="0.25">
      <c r="A13" s="4" t="s">
        <v>21</v>
      </c>
      <c r="B13" s="6" t="s">
        <v>22</v>
      </c>
      <c r="C13" s="7" t="s">
        <v>23</v>
      </c>
      <c r="D13" s="5">
        <v>4891</v>
      </c>
      <c r="E13" s="5">
        <v>0</v>
      </c>
      <c r="F13" s="5">
        <v>13712</v>
      </c>
    </row>
    <row r="14" spans="1:6" x14ac:dyDescent="0.25">
      <c r="A14" s="4" t="s">
        <v>24</v>
      </c>
      <c r="B14" s="6" t="s">
        <v>25</v>
      </c>
      <c r="C14" s="7" t="s">
        <v>26</v>
      </c>
      <c r="D14" s="5">
        <v>0</v>
      </c>
      <c r="E14" s="5">
        <v>0</v>
      </c>
      <c r="F14" s="5">
        <v>0</v>
      </c>
    </row>
    <row r="15" spans="1:6" x14ac:dyDescent="0.25">
      <c r="A15" s="4" t="s">
        <v>27</v>
      </c>
      <c r="B15" s="6" t="s">
        <v>28</v>
      </c>
      <c r="C15" s="7" t="s">
        <v>29</v>
      </c>
      <c r="D15" s="5">
        <v>801</v>
      </c>
      <c r="E15" s="5">
        <v>0</v>
      </c>
      <c r="F15" s="5">
        <v>0</v>
      </c>
    </row>
    <row r="16" spans="1:6" x14ac:dyDescent="0.25">
      <c r="A16" s="4" t="s">
        <v>30</v>
      </c>
      <c r="B16" s="6" t="s">
        <v>31</v>
      </c>
      <c r="C16" s="7" t="s">
        <v>32</v>
      </c>
      <c r="D16" s="5">
        <v>0</v>
      </c>
      <c r="E16" s="5">
        <v>0</v>
      </c>
      <c r="F16" s="5">
        <v>0</v>
      </c>
    </row>
    <row r="17" spans="1:6" s="12" customFormat="1" x14ac:dyDescent="0.25">
      <c r="A17" s="8" t="s">
        <v>33</v>
      </c>
      <c r="B17" s="9" t="s">
        <v>34</v>
      </c>
      <c r="C17" s="10" t="s">
        <v>35</v>
      </c>
      <c r="D17" s="11">
        <f>SUM(D12:D16)</f>
        <v>299414</v>
      </c>
      <c r="E17" s="11">
        <f t="shared" ref="E17:F17" si="1">SUM(E12:E16)</f>
        <v>0</v>
      </c>
      <c r="F17" s="11">
        <f t="shared" si="1"/>
        <v>319017</v>
      </c>
    </row>
    <row r="18" spans="1:6" x14ac:dyDescent="0.25">
      <c r="A18" s="4" t="s">
        <v>36</v>
      </c>
      <c r="B18" s="6" t="s">
        <v>37</v>
      </c>
      <c r="C18" s="7" t="s">
        <v>38</v>
      </c>
      <c r="D18" s="5">
        <v>1606</v>
      </c>
      <c r="E18" s="5">
        <v>0</v>
      </c>
      <c r="F18" s="5">
        <v>1606</v>
      </c>
    </row>
    <row r="19" spans="1:6" x14ac:dyDescent="0.25">
      <c r="A19" s="4" t="s">
        <v>39</v>
      </c>
      <c r="B19" s="6" t="s">
        <v>40</v>
      </c>
      <c r="C19" s="7" t="s">
        <v>41</v>
      </c>
      <c r="D19" s="5">
        <v>0</v>
      </c>
      <c r="E19" s="5">
        <v>0</v>
      </c>
      <c r="F19" s="5">
        <v>0</v>
      </c>
    </row>
    <row r="20" spans="1:6" x14ac:dyDescent="0.25">
      <c r="A20" s="4" t="s">
        <v>42</v>
      </c>
      <c r="B20" s="6" t="s">
        <v>43</v>
      </c>
      <c r="C20" s="7" t="s">
        <v>44</v>
      </c>
      <c r="D20" s="5">
        <v>0</v>
      </c>
      <c r="E20" s="5">
        <v>0</v>
      </c>
      <c r="F20" s="5">
        <v>0</v>
      </c>
    </row>
    <row r="21" spans="1:6" x14ac:dyDescent="0.25">
      <c r="A21" s="4" t="s">
        <v>45</v>
      </c>
      <c r="B21" s="6" t="s">
        <v>46</v>
      </c>
      <c r="C21" s="7" t="s">
        <v>47</v>
      </c>
      <c r="D21" s="5">
        <v>0</v>
      </c>
      <c r="E21" s="5">
        <v>0</v>
      </c>
      <c r="F21" s="5">
        <v>0</v>
      </c>
    </row>
    <row r="22" spans="1:6" x14ac:dyDescent="0.25">
      <c r="A22" s="4" t="s">
        <v>48</v>
      </c>
      <c r="B22" s="6" t="s">
        <v>49</v>
      </c>
      <c r="C22" s="7" t="s">
        <v>50</v>
      </c>
      <c r="D22" s="5">
        <v>0</v>
      </c>
      <c r="E22" s="5">
        <v>0</v>
      </c>
      <c r="F22" s="5">
        <v>0</v>
      </c>
    </row>
    <row r="23" spans="1:6" x14ac:dyDescent="0.25">
      <c r="A23" s="4" t="s">
        <v>51</v>
      </c>
      <c r="B23" s="6" t="s">
        <v>52</v>
      </c>
      <c r="C23" s="7" t="s">
        <v>53</v>
      </c>
      <c r="D23" s="5">
        <v>0</v>
      </c>
      <c r="E23" s="5">
        <v>0</v>
      </c>
      <c r="F23" s="5">
        <v>0</v>
      </c>
    </row>
    <row r="24" spans="1:6" x14ac:dyDescent="0.25">
      <c r="A24" s="4" t="s">
        <v>54</v>
      </c>
      <c r="B24" s="6" t="s">
        <v>55</v>
      </c>
      <c r="C24" s="7" t="s">
        <v>56</v>
      </c>
      <c r="D24" s="5">
        <v>0</v>
      </c>
      <c r="E24" s="5">
        <v>0</v>
      </c>
      <c r="F24" s="5">
        <v>0</v>
      </c>
    </row>
    <row r="25" spans="1:6" s="12" customFormat="1" x14ac:dyDescent="0.25">
      <c r="A25" s="8" t="s">
        <v>57</v>
      </c>
      <c r="B25" s="9" t="s">
        <v>58</v>
      </c>
      <c r="C25" s="10" t="s">
        <v>59</v>
      </c>
      <c r="D25" s="11">
        <f>SUM(D18,D21,D24)</f>
        <v>1606</v>
      </c>
      <c r="E25" s="11">
        <f t="shared" ref="E25" si="2">SUM(E18,E21,E24)</f>
        <v>0</v>
      </c>
      <c r="F25" s="11">
        <f>SUM(F18,F21,F24)</f>
        <v>1606</v>
      </c>
    </row>
    <row r="26" spans="1:6" x14ac:dyDescent="0.25">
      <c r="A26" s="4" t="s">
        <v>60</v>
      </c>
      <c r="B26" s="6" t="s">
        <v>61</v>
      </c>
      <c r="C26" s="7" t="s">
        <v>62</v>
      </c>
      <c r="D26" s="5">
        <v>0</v>
      </c>
      <c r="E26" s="5">
        <v>0</v>
      </c>
      <c r="F26" s="5">
        <v>0</v>
      </c>
    </row>
    <row r="27" spans="1:6" x14ac:dyDescent="0.25">
      <c r="A27" s="4" t="s">
        <v>63</v>
      </c>
      <c r="B27" s="6" t="s">
        <v>64</v>
      </c>
      <c r="C27" s="7" t="s">
        <v>65</v>
      </c>
      <c r="D27" s="5">
        <v>0</v>
      </c>
      <c r="E27" s="5">
        <v>0</v>
      </c>
      <c r="F27" s="5">
        <v>0</v>
      </c>
    </row>
    <row r="28" spans="1:6" s="12" customFormat="1" x14ac:dyDescent="0.25">
      <c r="A28" s="8" t="s">
        <v>66</v>
      </c>
      <c r="B28" s="9" t="s">
        <v>67</v>
      </c>
      <c r="C28" s="10" t="s">
        <v>68</v>
      </c>
      <c r="D28" s="11">
        <f>SUM(D26:D27)</f>
        <v>0</v>
      </c>
      <c r="E28" s="11">
        <f t="shared" ref="E28:F28" si="3">SUM(E26:E27)</f>
        <v>0</v>
      </c>
      <c r="F28" s="11">
        <f t="shared" si="3"/>
        <v>0</v>
      </c>
    </row>
    <row r="29" spans="1:6" s="12" customFormat="1" x14ac:dyDescent="0.25">
      <c r="A29" s="8" t="s">
        <v>69</v>
      </c>
      <c r="B29" s="9" t="s">
        <v>70</v>
      </c>
      <c r="C29" s="10" t="s">
        <v>71</v>
      </c>
      <c r="D29" s="11">
        <f>SUM(D11,D17,D25,D28)</f>
        <v>301394</v>
      </c>
      <c r="E29" s="11">
        <f t="shared" ref="E29:F29" si="4">SUM(E11,E17,E25,E28)</f>
        <v>0</v>
      </c>
      <c r="F29" s="11">
        <f t="shared" si="4"/>
        <v>320987</v>
      </c>
    </row>
    <row r="30" spans="1:6" x14ac:dyDescent="0.25">
      <c r="A30" s="4" t="s">
        <v>72</v>
      </c>
      <c r="B30" s="6" t="s">
        <v>73</v>
      </c>
      <c r="C30" s="7" t="s">
        <v>74</v>
      </c>
      <c r="D30" s="5">
        <v>0</v>
      </c>
      <c r="E30" s="5">
        <v>0</v>
      </c>
      <c r="F30" s="5">
        <v>0</v>
      </c>
    </row>
    <row r="31" spans="1:6" x14ac:dyDescent="0.25">
      <c r="A31" s="4" t="s">
        <v>75</v>
      </c>
      <c r="B31" s="6" t="s">
        <v>76</v>
      </c>
      <c r="C31" s="7" t="s">
        <v>77</v>
      </c>
      <c r="D31" s="5">
        <v>0</v>
      </c>
      <c r="E31" s="5">
        <v>0</v>
      </c>
      <c r="F31" s="5">
        <v>0</v>
      </c>
    </row>
    <row r="32" spans="1:6" x14ac:dyDescent="0.25">
      <c r="A32" s="4" t="s">
        <v>78</v>
      </c>
      <c r="B32" s="6" t="s">
        <v>79</v>
      </c>
      <c r="C32" s="7" t="s">
        <v>80</v>
      </c>
      <c r="D32" s="5">
        <v>0</v>
      </c>
      <c r="E32" s="5">
        <v>0</v>
      </c>
      <c r="F32" s="5">
        <v>0</v>
      </c>
    </row>
    <row r="33" spans="1:6" x14ac:dyDescent="0.25">
      <c r="A33" s="4" t="s">
        <v>81</v>
      </c>
      <c r="B33" s="6" t="s">
        <v>82</v>
      </c>
      <c r="C33" s="7" t="s">
        <v>83</v>
      </c>
      <c r="D33" s="5">
        <v>0</v>
      </c>
      <c r="E33" s="5">
        <v>0</v>
      </c>
      <c r="F33" s="5">
        <v>0</v>
      </c>
    </row>
    <row r="34" spans="1:6" x14ac:dyDescent="0.25">
      <c r="A34" s="4" t="s">
        <v>84</v>
      </c>
      <c r="B34" s="6" t="s">
        <v>85</v>
      </c>
      <c r="C34" s="7" t="s">
        <v>86</v>
      </c>
      <c r="D34" s="5">
        <v>0</v>
      </c>
      <c r="E34" s="5">
        <v>0</v>
      </c>
      <c r="F34" s="5">
        <v>0</v>
      </c>
    </row>
    <row r="35" spans="1:6" s="12" customFormat="1" x14ac:dyDescent="0.25">
      <c r="A35" s="8" t="s">
        <v>87</v>
      </c>
      <c r="B35" s="9" t="s">
        <v>88</v>
      </c>
      <c r="C35" s="10" t="s">
        <v>89</v>
      </c>
      <c r="D35" s="11">
        <f>SUM(D30:D34)</f>
        <v>0</v>
      </c>
      <c r="E35" s="11">
        <f t="shared" ref="E35:F35" si="5">SUM(E30:E34)</f>
        <v>0</v>
      </c>
      <c r="F35" s="11">
        <f t="shared" si="5"/>
        <v>0</v>
      </c>
    </row>
    <row r="36" spans="1:6" x14ac:dyDescent="0.25">
      <c r="A36" s="4" t="s">
        <v>90</v>
      </c>
      <c r="B36" s="6" t="s">
        <v>91</v>
      </c>
      <c r="C36" s="7" t="s">
        <v>92</v>
      </c>
      <c r="D36" s="5">
        <v>0</v>
      </c>
      <c r="E36" s="5">
        <v>0</v>
      </c>
      <c r="F36" s="5">
        <v>0</v>
      </c>
    </row>
    <row r="37" spans="1:6" x14ac:dyDescent="0.25">
      <c r="A37" s="4" t="s">
        <v>93</v>
      </c>
      <c r="B37" s="6" t="s">
        <v>94</v>
      </c>
      <c r="C37" s="7" t="s">
        <v>95</v>
      </c>
      <c r="D37" s="5">
        <v>0</v>
      </c>
      <c r="E37" s="5">
        <v>0</v>
      </c>
      <c r="F37" s="5">
        <v>0</v>
      </c>
    </row>
    <row r="38" spans="1:6" x14ac:dyDescent="0.25">
      <c r="A38" s="4" t="s">
        <v>96</v>
      </c>
      <c r="B38" s="6" t="s">
        <v>97</v>
      </c>
      <c r="C38" s="7" t="s">
        <v>98</v>
      </c>
      <c r="D38" s="5">
        <v>0</v>
      </c>
      <c r="E38" s="5">
        <v>0</v>
      </c>
      <c r="F38" s="5">
        <v>0</v>
      </c>
    </row>
    <row r="39" spans="1:6" x14ac:dyDescent="0.25">
      <c r="A39" s="4" t="s">
        <v>99</v>
      </c>
      <c r="B39" s="6" t="s">
        <v>100</v>
      </c>
      <c r="C39" s="7" t="s">
        <v>101</v>
      </c>
      <c r="D39" s="5">
        <v>0</v>
      </c>
      <c r="E39" s="5">
        <v>0</v>
      </c>
      <c r="F39" s="5">
        <v>0</v>
      </c>
    </row>
    <row r="40" spans="1:6" x14ac:dyDescent="0.25">
      <c r="A40" s="4" t="s">
        <v>102</v>
      </c>
      <c r="B40" s="6" t="s">
        <v>103</v>
      </c>
      <c r="C40" s="7" t="s">
        <v>50</v>
      </c>
      <c r="D40" s="5">
        <v>0</v>
      </c>
      <c r="E40" s="5">
        <v>0</v>
      </c>
      <c r="F40" s="5">
        <v>0</v>
      </c>
    </row>
    <row r="41" spans="1:6" x14ac:dyDescent="0.25">
      <c r="A41" s="4" t="s">
        <v>104</v>
      </c>
      <c r="B41" s="6" t="s">
        <v>105</v>
      </c>
      <c r="C41" s="7" t="s">
        <v>53</v>
      </c>
      <c r="D41" s="5">
        <v>0</v>
      </c>
      <c r="E41" s="5">
        <v>0</v>
      </c>
      <c r="F41" s="5">
        <v>0</v>
      </c>
    </row>
    <row r="42" spans="1:6" x14ac:dyDescent="0.25">
      <c r="A42" s="4" t="s">
        <v>106</v>
      </c>
      <c r="B42" s="6" t="s">
        <v>107</v>
      </c>
      <c r="C42" s="7" t="s">
        <v>108</v>
      </c>
      <c r="D42" s="5">
        <v>0</v>
      </c>
      <c r="E42" s="5">
        <v>0</v>
      </c>
      <c r="F42" s="5">
        <v>0</v>
      </c>
    </row>
    <row r="43" spans="1:6" s="12" customFormat="1" x14ac:dyDescent="0.25">
      <c r="A43" s="8" t="s">
        <v>109</v>
      </c>
      <c r="B43" s="9" t="s">
        <v>110</v>
      </c>
      <c r="C43" s="10" t="s">
        <v>111</v>
      </c>
      <c r="D43" s="11">
        <f>SUM(D36:D42)</f>
        <v>0</v>
      </c>
      <c r="E43" s="11">
        <f t="shared" ref="E43" si="6">SUM(E36:E37)</f>
        <v>0</v>
      </c>
      <c r="F43" s="11">
        <f>SUM(F36:F42)</f>
        <v>0</v>
      </c>
    </row>
    <row r="44" spans="1:6" s="12" customFormat="1" x14ac:dyDescent="0.25">
      <c r="A44" s="8" t="s">
        <v>112</v>
      </c>
      <c r="B44" s="9" t="s">
        <v>113</v>
      </c>
      <c r="C44" s="10" t="s">
        <v>114</v>
      </c>
      <c r="D44" s="11">
        <f>SUM(D43,D35)</f>
        <v>0</v>
      </c>
      <c r="E44" s="11">
        <f t="shared" ref="E44:F44" si="7">SUM(E43,E35)</f>
        <v>0</v>
      </c>
      <c r="F44" s="11">
        <f t="shared" si="7"/>
        <v>0</v>
      </c>
    </row>
    <row r="45" spans="1:6" x14ac:dyDescent="0.25">
      <c r="A45" s="4" t="s">
        <v>115</v>
      </c>
      <c r="B45" s="6" t="s">
        <v>116</v>
      </c>
      <c r="C45" s="7" t="s">
        <v>117</v>
      </c>
      <c r="D45" s="5">
        <v>0</v>
      </c>
      <c r="E45" s="5">
        <v>0</v>
      </c>
      <c r="F45" s="5">
        <v>0</v>
      </c>
    </row>
    <row r="46" spans="1:6" x14ac:dyDescent="0.25">
      <c r="A46" s="4" t="s">
        <v>118</v>
      </c>
      <c r="B46" s="6" t="s">
        <v>119</v>
      </c>
      <c r="C46" s="7" t="s">
        <v>120</v>
      </c>
      <c r="D46" s="5">
        <v>37</v>
      </c>
      <c r="E46" s="5">
        <v>0</v>
      </c>
      <c r="F46" s="5">
        <v>63</v>
      </c>
    </row>
    <row r="47" spans="1:6" x14ac:dyDescent="0.25">
      <c r="A47" s="4" t="s">
        <v>121</v>
      </c>
      <c r="B47" s="6" t="s">
        <v>122</v>
      </c>
      <c r="C47" s="7" t="s">
        <v>123</v>
      </c>
      <c r="D47" s="5">
        <v>10524</v>
      </c>
      <c r="E47" s="5">
        <v>0</v>
      </c>
      <c r="F47" s="5">
        <v>7772</v>
      </c>
    </row>
    <row r="48" spans="1:6" x14ac:dyDescent="0.25">
      <c r="A48" s="4" t="s">
        <v>124</v>
      </c>
      <c r="B48" s="6" t="s">
        <v>125</v>
      </c>
      <c r="C48" s="7" t="s">
        <v>126</v>
      </c>
      <c r="D48" s="5">
        <v>0</v>
      </c>
      <c r="E48" s="5">
        <v>0</v>
      </c>
      <c r="F48" s="5">
        <v>0</v>
      </c>
    </row>
    <row r="49" spans="1:6" x14ac:dyDescent="0.25">
      <c r="A49" s="4" t="s">
        <v>127</v>
      </c>
      <c r="B49" s="6" t="s">
        <v>128</v>
      </c>
      <c r="C49" s="7" t="s">
        <v>129</v>
      </c>
      <c r="D49" s="5">
        <v>7</v>
      </c>
      <c r="E49" s="5">
        <v>0</v>
      </c>
      <c r="F49" s="5">
        <v>0</v>
      </c>
    </row>
    <row r="50" spans="1:6" s="12" customFormat="1" x14ac:dyDescent="0.25">
      <c r="A50" s="8" t="s">
        <v>130</v>
      </c>
      <c r="B50" s="9" t="s">
        <v>131</v>
      </c>
      <c r="C50" s="10" t="s">
        <v>132</v>
      </c>
      <c r="D50" s="11">
        <f>SUM(D45:D49)</f>
        <v>10568</v>
      </c>
      <c r="E50" s="11">
        <f t="shared" ref="E50:F50" si="8">SUM(E45:E49)</f>
        <v>0</v>
      </c>
      <c r="F50" s="11">
        <f t="shared" si="8"/>
        <v>7835</v>
      </c>
    </row>
    <row r="51" spans="1:6" x14ac:dyDescent="0.25">
      <c r="A51" s="4" t="s">
        <v>133</v>
      </c>
      <c r="B51" s="6" t="s">
        <v>134</v>
      </c>
      <c r="C51" s="7" t="s">
        <v>135</v>
      </c>
      <c r="D51" s="5">
        <v>0</v>
      </c>
      <c r="E51" s="5">
        <v>0</v>
      </c>
      <c r="F51" s="5">
        <v>0</v>
      </c>
    </row>
    <row r="52" spans="1:6" x14ac:dyDescent="0.25">
      <c r="A52" s="4" t="s">
        <v>136</v>
      </c>
      <c r="B52" s="6" t="s">
        <v>137</v>
      </c>
      <c r="C52" s="7" t="s">
        <v>138</v>
      </c>
      <c r="D52" s="5">
        <v>0</v>
      </c>
      <c r="E52" s="5">
        <v>0</v>
      </c>
      <c r="F52" s="5">
        <v>0</v>
      </c>
    </row>
    <row r="53" spans="1:6" x14ac:dyDescent="0.25">
      <c r="A53" s="4" t="s">
        <v>139</v>
      </c>
      <c r="B53" s="6" t="s">
        <v>140</v>
      </c>
      <c r="C53" s="7" t="s">
        <v>141</v>
      </c>
      <c r="D53" s="5">
        <v>0</v>
      </c>
      <c r="E53" s="5">
        <v>0</v>
      </c>
      <c r="F53" s="5">
        <v>0</v>
      </c>
    </row>
    <row r="54" spans="1:6" x14ac:dyDescent="0.25">
      <c r="A54" s="4" t="s">
        <v>142</v>
      </c>
      <c r="B54" s="6" t="s">
        <v>143</v>
      </c>
      <c r="C54" s="7" t="s">
        <v>144</v>
      </c>
      <c r="D54" s="5">
        <v>0</v>
      </c>
      <c r="E54" s="5">
        <v>0</v>
      </c>
      <c r="F54" s="5">
        <v>0</v>
      </c>
    </row>
    <row r="55" spans="1:6" x14ac:dyDescent="0.25">
      <c r="A55" s="4" t="s">
        <v>145</v>
      </c>
      <c r="B55" s="6" t="s">
        <v>146</v>
      </c>
      <c r="C55" s="7" t="s">
        <v>147</v>
      </c>
      <c r="D55" s="5">
        <v>752</v>
      </c>
      <c r="E55" s="5">
        <v>0</v>
      </c>
      <c r="F55" s="5">
        <v>729</v>
      </c>
    </row>
    <row r="56" spans="1:6" x14ac:dyDescent="0.25">
      <c r="A56" s="4" t="s">
        <v>148</v>
      </c>
      <c r="B56" s="6" t="s">
        <v>149</v>
      </c>
      <c r="C56" s="7" t="s">
        <v>150</v>
      </c>
      <c r="D56" s="5">
        <v>383</v>
      </c>
      <c r="E56" s="5">
        <v>0</v>
      </c>
      <c r="F56" s="5">
        <v>383</v>
      </c>
    </row>
    <row r="57" spans="1:6" x14ac:dyDescent="0.25">
      <c r="A57" s="4" t="s">
        <v>151</v>
      </c>
      <c r="B57" s="6" t="s">
        <v>152</v>
      </c>
      <c r="C57" s="7" t="s">
        <v>153</v>
      </c>
      <c r="D57" s="5">
        <v>0</v>
      </c>
      <c r="E57" s="5">
        <v>0</v>
      </c>
      <c r="F57" s="5">
        <v>0</v>
      </c>
    </row>
    <row r="58" spans="1:6" x14ac:dyDescent="0.25">
      <c r="A58" s="4" t="s">
        <v>154</v>
      </c>
      <c r="B58" s="6" t="s">
        <v>155</v>
      </c>
      <c r="C58" s="7" t="s">
        <v>156</v>
      </c>
      <c r="D58" s="5">
        <v>0</v>
      </c>
      <c r="E58" s="5">
        <v>0</v>
      </c>
      <c r="F58" s="5">
        <v>0</v>
      </c>
    </row>
    <row r="59" spans="1:6" x14ac:dyDescent="0.25">
      <c r="A59" s="4" t="s">
        <v>157</v>
      </c>
      <c r="B59" s="6" t="s">
        <v>158</v>
      </c>
      <c r="C59" s="7" t="s">
        <v>159</v>
      </c>
      <c r="D59" s="5">
        <v>0</v>
      </c>
      <c r="E59" s="5">
        <v>0</v>
      </c>
      <c r="F59" s="5">
        <v>0</v>
      </c>
    </row>
    <row r="60" spans="1:6" x14ac:dyDescent="0.25">
      <c r="A60" s="4" t="s">
        <v>160</v>
      </c>
      <c r="B60" s="6" t="s">
        <v>161</v>
      </c>
      <c r="C60" s="7" t="s">
        <v>162</v>
      </c>
      <c r="D60" s="5">
        <v>0</v>
      </c>
      <c r="E60" s="5">
        <v>0</v>
      </c>
      <c r="F60" s="5">
        <v>0</v>
      </c>
    </row>
    <row r="61" spans="1:6" x14ac:dyDescent="0.25">
      <c r="A61" s="4" t="s">
        <v>163</v>
      </c>
      <c r="B61" s="6" t="s">
        <v>164</v>
      </c>
      <c r="C61" s="7" t="s">
        <v>144</v>
      </c>
      <c r="D61" s="5">
        <v>0</v>
      </c>
      <c r="E61" s="5">
        <v>0</v>
      </c>
      <c r="F61" s="5">
        <v>0</v>
      </c>
    </row>
    <row r="62" spans="1:6" x14ac:dyDescent="0.25">
      <c r="A62" s="4" t="s">
        <v>165</v>
      </c>
      <c r="B62" s="6" t="s">
        <v>166</v>
      </c>
      <c r="C62" s="7" t="s">
        <v>167</v>
      </c>
      <c r="D62" s="5">
        <v>0</v>
      </c>
      <c r="E62" s="5">
        <v>0</v>
      </c>
      <c r="F62" s="5">
        <v>0</v>
      </c>
    </row>
    <row r="63" spans="1:6" x14ac:dyDescent="0.25">
      <c r="A63" s="4" t="s">
        <v>168</v>
      </c>
      <c r="B63" s="6" t="s">
        <v>169</v>
      </c>
      <c r="C63" s="7" t="s">
        <v>170</v>
      </c>
      <c r="D63" s="5">
        <v>0</v>
      </c>
      <c r="E63" s="5">
        <v>0</v>
      </c>
      <c r="F63" s="5">
        <v>0</v>
      </c>
    </row>
    <row r="64" spans="1:6" s="12" customFormat="1" x14ac:dyDescent="0.25">
      <c r="A64" s="8" t="s">
        <v>171</v>
      </c>
      <c r="B64" s="9" t="s">
        <v>172</v>
      </c>
      <c r="C64" s="10" t="s">
        <v>173</v>
      </c>
      <c r="D64" s="11">
        <f>SUM(D51,D53,D55,D56,D57,D58,D60,D62)</f>
        <v>1135</v>
      </c>
      <c r="E64" s="11">
        <f t="shared" ref="E64:F64" si="9">SUM(E51,E53,E55,E56,E57,E58,E60,E62)</f>
        <v>0</v>
      </c>
      <c r="F64" s="11">
        <f t="shared" si="9"/>
        <v>1112</v>
      </c>
    </row>
    <row r="65" spans="1:6" x14ac:dyDescent="0.25">
      <c r="A65" s="4" t="s">
        <v>174</v>
      </c>
      <c r="B65" s="6" t="s">
        <v>175</v>
      </c>
      <c r="C65" s="7" t="s">
        <v>176</v>
      </c>
      <c r="D65" s="5">
        <v>0</v>
      </c>
      <c r="E65" s="5">
        <v>0</v>
      </c>
      <c r="F65" s="5">
        <v>0</v>
      </c>
    </row>
    <row r="66" spans="1:6" ht="15" customHeight="1" x14ac:dyDescent="0.25">
      <c r="A66" s="4" t="s">
        <v>177</v>
      </c>
      <c r="B66" s="6" t="s">
        <v>178</v>
      </c>
      <c r="C66" s="13" t="s">
        <v>179</v>
      </c>
      <c r="D66" s="5">
        <v>0</v>
      </c>
      <c r="E66" s="5">
        <v>0</v>
      </c>
      <c r="F66" s="5">
        <v>0</v>
      </c>
    </row>
    <row r="67" spans="1:6" x14ac:dyDescent="0.25">
      <c r="A67" s="4" t="s">
        <v>180</v>
      </c>
      <c r="B67" s="6" t="s">
        <v>181</v>
      </c>
      <c r="C67" s="7" t="s">
        <v>182</v>
      </c>
      <c r="D67" s="5">
        <v>0</v>
      </c>
      <c r="E67" s="5">
        <v>0</v>
      </c>
      <c r="F67" s="5">
        <v>0</v>
      </c>
    </row>
    <row r="68" spans="1:6" ht="30" x14ac:dyDescent="0.25">
      <c r="A68" s="4" t="s">
        <v>183</v>
      </c>
      <c r="B68" s="6" t="s">
        <v>184</v>
      </c>
      <c r="C68" s="13" t="s">
        <v>185</v>
      </c>
      <c r="D68" s="5">
        <v>0</v>
      </c>
      <c r="E68" s="5">
        <v>0</v>
      </c>
      <c r="F68" s="5">
        <v>0</v>
      </c>
    </row>
    <row r="69" spans="1:6" x14ac:dyDescent="0.25">
      <c r="A69" s="4" t="s">
        <v>186</v>
      </c>
      <c r="B69" s="6" t="s">
        <v>187</v>
      </c>
      <c r="C69" s="7" t="s">
        <v>188</v>
      </c>
      <c r="D69" s="5">
        <v>0</v>
      </c>
      <c r="E69" s="5">
        <v>0</v>
      </c>
      <c r="F69" s="5">
        <v>0</v>
      </c>
    </row>
    <row r="70" spans="1:6" x14ac:dyDescent="0.25">
      <c r="A70" s="4" t="s">
        <v>189</v>
      </c>
      <c r="B70" s="6" t="s">
        <v>190</v>
      </c>
      <c r="C70" s="13" t="s">
        <v>191</v>
      </c>
      <c r="D70" s="5">
        <v>0</v>
      </c>
      <c r="E70" s="5">
        <v>0</v>
      </c>
      <c r="F70" s="5">
        <v>0</v>
      </c>
    </row>
    <row r="71" spans="1:6" x14ac:dyDescent="0.25">
      <c r="A71" s="4" t="s">
        <v>192</v>
      </c>
      <c r="B71" s="6" t="s">
        <v>193</v>
      </c>
      <c r="C71" s="7" t="s">
        <v>194</v>
      </c>
      <c r="D71" s="5">
        <v>0</v>
      </c>
      <c r="E71" s="5">
        <v>0</v>
      </c>
      <c r="F71" s="5">
        <v>0</v>
      </c>
    </row>
    <row r="72" spans="1:6" x14ac:dyDescent="0.25">
      <c r="A72" s="4" t="s">
        <v>195</v>
      </c>
      <c r="B72" s="6" t="s">
        <v>196</v>
      </c>
      <c r="C72" s="13" t="s">
        <v>197</v>
      </c>
      <c r="D72" s="5">
        <v>0</v>
      </c>
      <c r="E72" s="5">
        <v>0</v>
      </c>
      <c r="F72" s="5">
        <v>0</v>
      </c>
    </row>
    <row r="73" spans="1:6" ht="30" x14ac:dyDescent="0.25">
      <c r="A73" s="4" t="s">
        <v>198</v>
      </c>
      <c r="B73" s="6" t="s">
        <v>199</v>
      </c>
      <c r="C73" s="13" t="s">
        <v>200</v>
      </c>
      <c r="D73" s="5">
        <v>0</v>
      </c>
      <c r="E73" s="5">
        <v>0</v>
      </c>
      <c r="F73" s="5">
        <v>0</v>
      </c>
    </row>
    <row r="74" spans="1:6" x14ac:dyDescent="0.25">
      <c r="A74" s="4" t="s">
        <v>201</v>
      </c>
      <c r="B74" s="6" t="s">
        <v>202</v>
      </c>
      <c r="C74" s="13" t="s">
        <v>203</v>
      </c>
      <c r="D74" s="5">
        <v>0</v>
      </c>
      <c r="E74" s="5">
        <v>0</v>
      </c>
      <c r="F74" s="5">
        <v>0</v>
      </c>
    </row>
    <row r="75" spans="1:6" ht="30" x14ac:dyDescent="0.25">
      <c r="A75" s="4" t="s">
        <v>204</v>
      </c>
      <c r="B75" s="6" t="s">
        <v>205</v>
      </c>
      <c r="C75" s="13" t="s">
        <v>206</v>
      </c>
      <c r="D75" s="5">
        <v>0</v>
      </c>
      <c r="E75" s="5">
        <v>0</v>
      </c>
      <c r="F75" s="5">
        <v>0</v>
      </c>
    </row>
    <row r="76" spans="1:6" x14ac:dyDescent="0.25">
      <c r="A76" s="4" t="s">
        <v>207</v>
      </c>
      <c r="B76" s="6" t="s">
        <v>208</v>
      </c>
      <c r="C76" s="13" t="s">
        <v>209</v>
      </c>
      <c r="D76" s="5">
        <v>0</v>
      </c>
      <c r="E76" s="5">
        <v>0</v>
      </c>
      <c r="F76" s="5">
        <v>0</v>
      </c>
    </row>
    <row r="77" spans="1:6" x14ac:dyDescent="0.25">
      <c r="A77" s="4" t="s">
        <v>210</v>
      </c>
      <c r="B77" s="6" t="s">
        <v>211</v>
      </c>
      <c r="C77" s="13" t="s">
        <v>212</v>
      </c>
      <c r="D77" s="5">
        <v>0</v>
      </c>
      <c r="E77" s="5">
        <v>0</v>
      </c>
      <c r="F77" s="5">
        <v>0</v>
      </c>
    </row>
    <row r="78" spans="1:6" s="12" customFormat="1" x14ac:dyDescent="0.25">
      <c r="A78" s="8" t="s">
        <v>213</v>
      </c>
      <c r="B78" s="9" t="s">
        <v>214</v>
      </c>
      <c r="C78" s="14" t="s">
        <v>215</v>
      </c>
      <c r="D78" s="11">
        <f>SUM(D65,D67,D69,D70,D71,D72,D74,D76)</f>
        <v>0</v>
      </c>
      <c r="E78" s="11">
        <f t="shared" ref="E78:F78" si="10">SUM(E65,E67,E69,E70,E71,E72,E74,E76)</f>
        <v>0</v>
      </c>
      <c r="F78" s="11">
        <f t="shared" si="10"/>
        <v>0</v>
      </c>
    </row>
    <row r="79" spans="1:6" x14ac:dyDescent="0.25">
      <c r="A79" s="4" t="s">
        <v>216</v>
      </c>
      <c r="B79" s="6" t="s">
        <v>217</v>
      </c>
      <c r="C79" s="13" t="s">
        <v>218</v>
      </c>
      <c r="D79" s="5">
        <v>120</v>
      </c>
      <c r="E79" s="5">
        <v>0</v>
      </c>
      <c r="F79" s="5">
        <v>265</v>
      </c>
    </row>
    <row r="80" spans="1:6" x14ac:dyDescent="0.25">
      <c r="A80" s="4" t="s">
        <v>219</v>
      </c>
      <c r="B80" s="6" t="s">
        <v>220</v>
      </c>
      <c r="C80" s="13" t="s">
        <v>221</v>
      </c>
      <c r="D80" s="5">
        <v>0</v>
      </c>
      <c r="E80" s="5">
        <v>0</v>
      </c>
      <c r="F80" s="5">
        <v>0</v>
      </c>
    </row>
    <row r="81" spans="1:6" x14ac:dyDescent="0.25">
      <c r="A81" s="4" t="s">
        <v>222</v>
      </c>
      <c r="B81" s="6" t="s">
        <v>223</v>
      </c>
      <c r="C81" s="13" t="s">
        <v>224</v>
      </c>
      <c r="D81" s="5">
        <v>0</v>
      </c>
      <c r="E81" s="5">
        <v>0</v>
      </c>
      <c r="F81" s="5">
        <v>0</v>
      </c>
    </row>
    <row r="82" spans="1:6" x14ac:dyDescent="0.25">
      <c r="A82" s="4" t="s">
        <v>225</v>
      </c>
      <c r="B82" s="6" t="s">
        <v>226</v>
      </c>
      <c r="C82" s="13" t="s">
        <v>227</v>
      </c>
      <c r="D82" s="5">
        <v>0</v>
      </c>
      <c r="E82" s="5">
        <v>0</v>
      </c>
      <c r="F82" s="5">
        <v>0</v>
      </c>
    </row>
    <row r="83" spans="1:6" x14ac:dyDescent="0.25">
      <c r="A83" s="4" t="s">
        <v>228</v>
      </c>
      <c r="B83" s="6" t="s">
        <v>229</v>
      </c>
      <c r="C83" s="13" t="s">
        <v>230</v>
      </c>
      <c r="D83" s="5">
        <v>120</v>
      </c>
      <c r="E83" s="5">
        <v>0</v>
      </c>
      <c r="F83" s="5">
        <v>178</v>
      </c>
    </row>
    <row r="84" spans="1:6" x14ac:dyDescent="0.25">
      <c r="A84" s="4" t="s">
        <v>231</v>
      </c>
      <c r="B84" s="6" t="s">
        <v>232</v>
      </c>
      <c r="C84" s="13" t="s">
        <v>233</v>
      </c>
      <c r="D84" s="5">
        <v>0</v>
      </c>
      <c r="E84" s="5">
        <v>0</v>
      </c>
      <c r="F84" s="5">
        <v>87</v>
      </c>
    </row>
    <row r="85" spans="1:6" x14ac:dyDescent="0.25">
      <c r="A85" s="4" t="s">
        <v>234</v>
      </c>
      <c r="B85" s="6" t="s">
        <v>235</v>
      </c>
      <c r="C85" s="13" t="s">
        <v>236</v>
      </c>
      <c r="D85" s="5">
        <v>0</v>
      </c>
      <c r="E85" s="5">
        <v>0</v>
      </c>
      <c r="F85" s="5">
        <v>0</v>
      </c>
    </row>
    <row r="86" spans="1:6" x14ac:dyDescent="0.25">
      <c r="A86" s="4" t="s">
        <v>237</v>
      </c>
      <c r="B86" s="6" t="s">
        <v>238</v>
      </c>
      <c r="C86" s="13" t="s">
        <v>239</v>
      </c>
      <c r="D86" s="5">
        <v>0</v>
      </c>
      <c r="E86" s="5">
        <v>0</v>
      </c>
      <c r="F86" s="5">
        <v>0</v>
      </c>
    </row>
    <row r="87" spans="1:6" x14ac:dyDescent="0.25">
      <c r="A87" s="4" t="s">
        <v>240</v>
      </c>
      <c r="B87" s="6" t="s">
        <v>241</v>
      </c>
      <c r="C87" s="13" t="s">
        <v>242</v>
      </c>
      <c r="D87" s="5">
        <v>0</v>
      </c>
      <c r="E87" s="5">
        <v>0</v>
      </c>
      <c r="F87" s="5">
        <v>47</v>
      </c>
    </row>
    <row r="88" spans="1:6" x14ac:dyDescent="0.25">
      <c r="A88" s="4" t="s">
        <v>243</v>
      </c>
      <c r="B88" s="6" t="s">
        <v>244</v>
      </c>
      <c r="C88" s="13" t="s">
        <v>245</v>
      </c>
      <c r="D88" s="5">
        <v>0</v>
      </c>
      <c r="E88" s="5">
        <v>0</v>
      </c>
      <c r="F88" s="5">
        <v>0</v>
      </c>
    </row>
    <row r="89" spans="1:6" x14ac:dyDescent="0.25">
      <c r="A89" s="4" t="s">
        <v>246</v>
      </c>
      <c r="B89" s="6" t="s">
        <v>247</v>
      </c>
      <c r="C89" s="13" t="s">
        <v>248</v>
      </c>
      <c r="D89" s="5">
        <v>0</v>
      </c>
      <c r="E89" s="5">
        <v>0</v>
      </c>
      <c r="F89" s="5">
        <v>0</v>
      </c>
    </row>
    <row r="90" spans="1:6" x14ac:dyDescent="0.25">
      <c r="A90" s="4" t="s">
        <v>249</v>
      </c>
      <c r="B90" s="6" t="s">
        <v>250</v>
      </c>
      <c r="C90" s="13" t="s">
        <v>251</v>
      </c>
      <c r="D90" s="5">
        <v>0</v>
      </c>
      <c r="E90" s="5">
        <v>0</v>
      </c>
      <c r="F90" s="5">
        <v>0</v>
      </c>
    </row>
    <row r="91" spans="1:6" s="12" customFormat="1" x14ac:dyDescent="0.25">
      <c r="A91" s="8" t="s">
        <v>252</v>
      </c>
      <c r="B91" s="9" t="s">
        <v>253</v>
      </c>
      <c r="C91" s="14" t="s">
        <v>254</v>
      </c>
      <c r="D91" s="11">
        <f>SUM(D79,D85,D86,D87,D88,D89,D90)</f>
        <v>120</v>
      </c>
      <c r="E91" s="11">
        <f t="shared" ref="E91:F91" si="11">SUM(E79,E85,E86,E87,E88,E89,E90)</f>
        <v>0</v>
      </c>
      <c r="F91" s="11">
        <f t="shared" si="11"/>
        <v>312</v>
      </c>
    </row>
    <row r="92" spans="1:6" s="12" customFormat="1" x14ac:dyDescent="0.25">
      <c r="A92" s="8" t="s">
        <v>255</v>
      </c>
      <c r="B92" s="9" t="s">
        <v>256</v>
      </c>
      <c r="C92" s="14" t="s">
        <v>257</v>
      </c>
      <c r="D92" s="11">
        <f>SUM(D64,D78,D91)</f>
        <v>1255</v>
      </c>
      <c r="E92" s="11">
        <f t="shared" ref="E92:F92" si="12">SUM(E64,E78,E91)</f>
        <v>0</v>
      </c>
      <c r="F92" s="11">
        <f t="shared" si="12"/>
        <v>1424</v>
      </c>
    </row>
    <row r="93" spans="1:6" s="12" customFormat="1" x14ac:dyDescent="0.25">
      <c r="A93" s="8" t="s">
        <v>258</v>
      </c>
      <c r="B93" s="9" t="s">
        <v>259</v>
      </c>
      <c r="C93" s="14" t="s">
        <v>260</v>
      </c>
      <c r="D93" s="11">
        <v>86</v>
      </c>
      <c r="E93" s="11">
        <v>0</v>
      </c>
      <c r="F93" s="11">
        <v>0</v>
      </c>
    </row>
    <row r="94" spans="1:6" x14ac:dyDescent="0.25">
      <c r="A94" s="4" t="s">
        <v>261</v>
      </c>
      <c r="B94" s="6" t="s">
        <v>262</v>
      </c>
      <c r="C94" s="13" t="s">
        <v>263</v>
      </c>
      <c r="D94" s="5">
        <v>0</v>
      </c>
      <c r="E94" s="5">
        <v>0</v>
      </c>
      <c r="F94" s="5">
        <v>0</v>
      </c>
    </row>
    <row r="95" spans="1:6" x14ac:dyDescent="0.25">
      <c r="A95" s="4" t="s">
        <v>264</v>
      </c>
      <c r="B95" s="6" t="s">
        <v>265</v>
      </c>
      <c r="C95" s="13" t="s">
        <v>266</v>
      </c>
      <c r="D95" s="5">
        <v>0</v>
      </c>
      <c r="E95" s="5">
        <v>0</v>
      </c>
      <c r="F95" s="5">
        <v>0</v>
      </c>
    </row>
    <row r="96" spans="1:6" x14ac:dyDescent="0.25">
      <c r="A96" s="4" t="s">
        <v>267</v>
      </c>
      <c r="B96" s="6" t="s">
        <v>268</v>
      </c>
      <c r="C96" s="13" t="s">
        <v>269</v>
      </c>
      <c r="D96" s="5">
        <v>0</v>
      </c>
      <c r="E96" s="5">
        <v>0</v>
      </c>
      <c r="F96" s="5">
        <v>0</v>
      </c>
    </row>
    <row r="97" spans="1:6" s="12" customFormat="1" x14ac:dyDescent="0.25">
      <c r="A97" s="8" t="s">
        <v>270</v>
      </c>
      <c r="B97" s="9" t="s">
        <v>271</v>
      </c>
      <c r="C97" s="14" t="s">
        <v>272</v>
      </c>
      <c r="D97" s="11">
        <f>SUM(D94:D96)</f>
        <v>0</v>
      </c>
      <c r="E97" s="11">
        <f t="shared" ref="E97:F97" si="13">SUM(E94:E96)</f>
        <v>0</v>
      </c>
      <c r="F97" s="11">
        <f t="shared" si="13"/>
        <v>0</v>
      </c>
    </row>
    <row r="98" spans="1:6" s="12" customFormat="1" x14ac:dyDescent="0.25">
      <c r="A98" s="8" t="s">
        <v>273</v>
      </c>
      <c r="B98" s="20" t="s">
        <v>274</v>
      </c>
      <c r="C98" s="20"/>
      <c r="D98" s="11">
        <f>SUM(D29,D44,D50,D92,D93,D97)</f>
        <v>313303</v>
      </c>
      <c r="E98" s="11">
        <f t="shared" ref="E98:F98" si="14">SUM(E29,E44,E50,E92,E93,E97)</f>
        <v>0</v>
      </c>
      <c r="F98" s="11">
        <f t="shared" si="14"/>
        <v>330246</v>
      </c>
    </row>
    <row r="99" spans="1:6" x14ac:dyDescent="0.25">
      <c r="A99" s="4"/>
      <c r="B99" s="20" t="s">
        <v>275</v>
      </c>
      <c r="C99" s="20"/>
      <c r="D99" s="5"/>
      <c r="E99" s="5"/>
      <c r="F99" s="5"/>
    </row>
    <row r="100" spans="1:6" x14ac:dyDescent="0.25">
      <c r="A100" s="4" t="s">
        <v>276</v>
      </c>
      <c r="B100" s="6" t="s">
        <v>277</v>
      </c>
      <c r="C100" s="15" t="s">
        <v>278</v>
      </c>
      <c r="D100" s="5">
        <v>406299</v>
      </c>
      <c r="E100" s="5">
        <v>0</v>
      </c>
      <c r="F100" s="5">
        <v>406299</v>
      </c>
    </row>
    <row r="101" spans="1:6" x14ac:dyDescent="0.25">
      <c r="A101" s="4" t="s">
        <v>279</v>
      </c>
      <c r="B101" s="6" t="s">
        <v>280</v>
      </c>
      <c r="C101" s="15" t="s">
        <v>281</v>
      </c>
      <c r="D101" s="5">
        <v>0</v>
      </c>
      <c r="E101" s="5">
        <v>0</v>
      </c>
      <c r="F101" s="5">
        <v>0</v>
      </c>
    </row>
    <row r="102" spans="1:6" x14ac:dyDescent="0.25">
      <c r="A102" s="4" t="s">
        <v>282</v>
      </c>
      <c r="B102" s="6" t="s">
        <v>283</v>
      </c>
      <c r="C102" s="15" t="s">
        <v>284</v>
      </c>
      <c r="D102" s="5">
        <v>10561</v>
      </c>
      <c r="E102" s="5">
        <v>0</v>
      </c>
      <c r="F102" s="5">
        <v>10561</v>
      </c>
    </row>
    <row r="103" spans="1:6" x14ac:dyDescent="0.25">
      <c r="A103" s="4" t="s">
        <v>285</v>
      </c>
      <c r="B103" s="6" t="s">
        <v>286</v>
      </c>
      <c r="C103" s="15" t="s">
        <v>287</v>
      </c>
      <c r="D103" s="5">
        <v>-124351</v>
      </c>
      <c r="E103" s="5">
        <v>0</v>
      </c>
      <c r="F103" s="5">
        <v>-124351</v>
      </c>
    </row>
    <row r="104" spans="1:6" x14ac:dyDescent="0.25">
      <c r="A104" s="4" t="s">
        <v>288</v>
      </c>
      <c r="B104" s="6" t="s">
        <v>289</v>
      </c>
      <c r="C104" s="15" t="s">
        <v>290</v>
      </c>
      <c r="D104" s="5">
        <v>0</v>
      </c>
      <c r="E104" s="5">
        <v>0</v>
      </c>
      <c r="F104" s="5">
        <v>0</v>
      </c>
    </row>
    <row r="105" spans="1:6" x14ac:dyDescent="0.25">
      <c r="A105" s="4" t="s">
        <v>291</v>
      </c>
      <c r="B105" s="6" t="s">
        <v>292</v>
      </c>
      <c r="C105" s="15" t="s">
        <v>293</v>
      </c>
      <c r="D105" s="5">
        <v>0</v>
      </c>
      <c r="E105" s="5">
        <v>0</v>
      </c>
      <c r="F105" s="5">
        <v>26225</v>
      </c>
    </row>
    <row r="106" spans="1:6" s="12" customFormat="1" x14ac:dyDescent="0.25">
      <c r="A106" s="8" t="s">
        <v>294</v>
      </c>
      <c r="B106" s="9" t="s">
        <v>295</v>
      </c>
      <c r="C106" s="16" t="s">
        <v>296</v>
      </c>
      <c r="D106" s="11">
        <f>SUM(D99:D105)</f>
        <v>292509</v>
      </c>
      <c r="E106" s="11">
        <f t="shared" ref="E106:F106" si="15">SUM(E99:E105)</f>
        <v>0</v>
      </c>
      <c r="F106" s="11">
        <f t="shared" si="15"/>
        <v>318734</v>
      </c>
    </row>
    <row r="107" spans="1:6" x14ac:dyDescent="0.25">
      <c r="A107" s="4" t="s">
        <v>297</v>
      </c>
      <c r="B107" s="6" t="s">
        <v>298</v>
      </c>
      <c r="C107" s="15" t="s">
        <v>299</v>
      </c>
      <c r="D107" s="5">
        <v>35</v>
      </c>
      <c r="E107" s="5">
        <v>0</v>
      </c>
      <c r="F107" s="5">
        <v>0</v>
      </c>
    </row>
    <row r="108" spans="1:6" x14ac:dyDescent="0.25">
      <c r="A108" s="4" t="s">
        <v>300</v>
      </c>
      <c r="B108" s="6" t="s">
        <v>301</v>
      </c>
      <c r="C108" s="15" t="s">
        <v>302</v>
      </c>
      <c r="D108" s="5">
        <v>33</v>
      </c>
      <c r="E108" s="5">
        <v>0</v>
      </c>
      <c r="F108" s="5">
        <v>0</v>
      </c>
    </row>
    <row r="109" spans="1:6" x14ac:dyDescent="0.25">
      <c r="A109" s="4" t="s">
        <v>303</v>
      </c>
      <c r="B109" s="6" t="s">
        <v>304</v>
      </c>
      <c r="C109" s="15" t="s">
        <v>305</v>
      </c>
      <c r="D109" s="5">
        <v>952</v>
      </c>
      <c r="E109" s="5">
        <v>0</v>
      </c>
      <c r="F109" s="5">
        <v>488</v>
      </c>
    </row>
    <row r="110" spans="1:6" x14ac:dyDescent="0.25">
      <c r="A110" s="4" t="s">
        <v>306</v>
      </c>
      <c r="B110" s="6" t="s">
        <v>307</v>
      </c>
      <c r="C110" s="15" t="s">
        <v>308</v>
      </c>
      <c r="D110" s="5">
        <v>0</v>
      </c>
      <c r="E110" s="5">
        <v>0</v>
      </c>
      <c r="F110" s="5">
        <v>0</v>
      </c>
    </row>
    <row r="111" spans="1:6" x14ac:dyDescent="0.25">
      <c r="A111" s="4" t="s">
        <v>309</v>
      </c>
      <c r="B111" s="6" t="s">
        <v>310</v>
      </c>
      <c r="C111" s="15" t="s">
        <v>311</v>
      </c>
      <c r="D111" s="5">
        <v>0</v>
      </c>
      <c r="E111" s="5">
        <v>0</v>
      </c>
      <c r="F111" s="5">
        <v>0</v>
      </c>
    </row>
    <row r="112" spans="1:6" x14ac:dyDescent="0.25">
      <c r="A112" s="4" t="s">
        <v>312</v>
      </c>
      <c r="B112" s="6" t="s">
        <v>313</v>
      </c>
      <c r="C112" s="13" t="s">
        <v>233</v>
      </c>
      <c r="D112" s="5">
        <v>0</v>
      </c>
      <c r="E112" s="5">
        <v>0</v>
      </c>
      <c r="F112" s="5">
        <v>0</v>
      </c>
    </row>
    <row r="113" spans="1:6" x14ac:dyDescent="0.25">
      <c r="A113" s="4" t="s">
        <v>314</v>
      </c>
      <c r="B113" s="6" t="s">
        <v>315</v>
      </c>
      <c r="C113" s="13" t="s">
        <v>316</v>
      </c>
      <c r="D113" s="5">
        <v>0</v>
      </c>
      <c r="E113" s="5">
        <v>0</v>
      </c>
      <c r="F113" s="5">
        <v>0</v>
      </c>
    </row>
    <row r="114" spans="1:6" x14ac:dyDescent="0.25">
      <c r="A114" s="4" t="s">
        <v>317</v>
      </c>
      <c r="B114" s="6" t="s">
        <v>318</v>
      </c>
      <c r="C114" s="13" t="s">
        <v>319</v>
      </c>
      <c r="D114" s="5">
        <v>0</v>
      </c>
      <c r="E114" s="5">
        <v>0</v>
      </c>
      <c r="F114" s="5">
        <v>0</v>
      </c>
    </row>
    <row r="115" spans="1:6" x14ac:dyDescent="0.25">
      <c r="A115" s="4" t="s">
        <v>320</v>
      </c>
      <c r="B115" s="6" t="s">
        <v>321</v>
      </c>
      <c r="C115" s="13" t="s">
        <v>322</v>
      </c>
      <c r="D115" s="5">
        <v>0</v>
      </c>
      <c r="E115" s="5">
        <v>0</v>
      </c>
      <c r="F115" s="5">
        <v>0</v>
      </c>
    </row>
    <row r="116" spans="1:6" ht="15" customHeight="1" x14ac:dyDescent="0.25">
      <c r="A116" s="4" t="s">
        <v>323</v>
      </c>
      <c r="B116" s="6" t="s">
        <v>324</v>
      </c>
      <c r="C116" s="13" t="s">
        <v>325</v>
      </c>
      <c r="D116" s="5">
        <v>0</v>
      </c>
      <c r="E116" s="5">
        <v>0</v>
      </c>
      <c r="F116" s="5">
        <v>0</v>
      </c>
    </row>
    <row r="117" spans="1:6" x14ac:dyDescent="0.25">
      <c r="A117" s="4" t="s">
        <v>326</v>
      </c>
      <c r="B117" s="6" t="s">
        <v>327</v>
      </c>
      <c r="C117" s="13" t="s">
        <v>328</v>
      </c>
      <c r="D117" s="5">
        <v>0</v>
      </c>
      <c r="E117" s="5">
        <v>0</v>
      </c>
      <c r="F117" s="5">
        <v>0</v>
      </c>
    </row>
    <row r="118" spans="1:6" x14ac:dyDescent="0.25">
      <c r="A118" s="4" t="s">
        <v>329</v>
      </c>
      <c r="B118" s="6" t="s">
        <v>330</v>
      </c>
      <c r="C118" s="13" t="s">
        <v>331</v>
      </c>
      <c r="D118" s="5">
        <v>0</v>
      </c>
      <c r="E118" s="5">
        <v>0</v>
      </c>
      <c r="F118" s="5">
        <v>0</v>
      </c>
    </row>
    <row r="119" spans="1:6" x14ac:dyDescent="0.25">
      <c r="A119" s="4" t="s">
        <v>332</v>
      </c>
      <c r="B119" s="6" t="s">
        <v>333</v>
      </c>
      <c r="C119" s="13" t="s">
        <v>334</v>
      </c>
      <c r="D119" s="5">
        <v>0</v>
      </c>
      <c r="E119" s="5">
        <v>0</v>
      </c>
      <c r="F119" s="5">
        <v>0</v>
      </c>
    </row>
    <row r="120" spans="1:6" x14ac:dyDescent="0.25">
      <c r="A120" s="4" t="s">
        <v>335</v>
      </c>
      <c r="B120" s="6" t="s">
        <v>336</v>
      </c>
      <c r="C120" s="13" t="s">
        <v>337</v>
      </c>
      <c r="D120" s="5">
        <v>0</v>
      </c>
      <c r="E120" s="5">
        <v>0</v>
      </c>
      <c r="F120" s="5">
        <v>0</v>
      </c>
    </row>
    <row r="121" spans="1:6" x14ac:dyDescent="0.25">
      <c r="A121" s="4" t="s">
        <v>338</v>
      </c>
      <c r="B121" s="6" t="s">
        <v>339</v>
      </c>
      <c r="C121" s="13" t="s">
        <v>340</v>
      </c>
      <c r="D121" s="5">
        <v>0</v>
      </c>
      <c r="E121" s="5">
        <v>0</v>
      </c>
      <c r="F121" s="5">
        <v>0</v>
      </c>
    </row>
    <row r="122" spans="1:6" x14ac:dyDescent="0.25">
      <c r="A122" s="4" t="s">
        <v>341</v>
      </c>
      <c r="B122" s="6" t="s">
        <v>342</v>
      </c>
      <c r="C122" s="13" t="s">
        <v>343</v>
      </c>
      <c r="D122" s="5">
        <v>0</v>
      </c>
      <c r="E122" s="5">
        <v>0</v>
      </c>
      <c r="F122" s="5">
        <v>0</v>
      </c>
    </row>
    <row r="123" spans="1:6" x14ac:dyDescent="0.25">
      <c r="A123" s="4" t="s">
        <v>344</v>
      </c>
      <c r="B123" s="6" t="s">
        <v>345</v>
      </c>
      <c r="C123" s="13" t="s">
        <v>346</v>
      </c>
      <c r="D123" s="5">
        <v>0</v>
      </c>
      <c r="E123" s="5">
        <v>0</v>
      </c>
      <c r="F123" s="5">
        <v>0</v>
      </c>
    </row>
    <row r="124" spans="1:6" x14ac:dyDescent="0.25">
      <c r="A124" s="4" t="s">
        <v>347</v>
      </c>
      <c r="B124" s="6" t="s">
        <v>348</v>
      </c>
      <c r="C124" s="13" t="s">
        <v>349</v>
      </c>
      <c r="D124" s="5">
        <v>0</v>
      </c>
      <c r="E124" s="5">
        <v>0</v>
      </c>
      <c r="F124" s="5">
        <v>0</v>
      </c>
    </row>
    <row r="125" spans="1:6" x14ac:dyDescent="0.25">
      <c r="A125" s="4" t="s">
        <v>350</v>
      </c>
      <c r="B125" s="6" t="s">
        <v>351</v>
      </c>
      <c r="C125" s="13" t="s">
        <v>352</v>
      </c>
      <c r="D125" s="5">
        <v>0</v>
      </c>
      <c r="E125" s="5">
        <v>0</v>
      </c>
      <c r="F125" s="5">
        <v>0</v>
      </c>
    </row>
    <row r="126" spans="1:6" s="12" customFormat="1" x14ac:dyDescent="0.25">
      <c r="A126" s="8" t="s">
        <v>353</v>
      </c>
      <c r="B126" s="9" t="s">
        <v>354</v>
      </c>
      <c r="C126" s="14" t="s">
        <v>355</v>
      </c>
      <c r="D126" s="11">
        <f>SUM(D107,D108,D109,D110,D111,D113,D114,D115,D117)</f>
        <v>1020</v>
      </c>
      <c r="E126" s="11">
        <f t="shared" ref="E126:F126" si="16">SUM(E107,E108,E109,E110,E111,E113,E114,E115,E117)</f>
        <v>0</v>
      </c>
      <c r="F126" s="11">
        <f t="shared" si="16"/>
        <v>488</v>
      </c>
    </row>
    <row r="127" spans="1:6" x14ac:dyDescent="0.25">
      <c r="A127" s="4" t="s">
        <v>356</v>
      </c>
      <c r="B127" s="6" t="s">
        <v>357</v>
      </c>
      <c r="C127" s="13" t="s">
        <v>358</v>
      </c>
      <c r="D127" s="5">
        <v>0</v>
      </c>
      <c r="E127" s="5">
        <v>0</v>
      </c>
      <c r="F127" s="5">
        <v>0</v>
      </c>
    </row>
    <row r="128" spans="1:6" x14ac:dyDescent="0.25">
      <c r="A128" s="4" t="s">
        <v>359</v>
      </c>
      <c r="B128" s="6" t="s">
        <v>360</v>
      </c>
      <c r="C128" s="13" t="s">
        <v>361</v>
      </c>
      <c r="D128" s="5">
        <v>0</v>
      </c>
      <c r="E128" s="5">
        <v>0</v>
      </c>
      <c r="F128" s="5">
        <v>0</v>
      </c>
    </row>
    <row r="129" spans="1:6" x14ac:dyDescent="0.25">
      <c r="A129" s="4" t="s">
        <v>362</v>
      </c>
      <c r="B129" s="6" t="s">
        <v>363</v>
      </c>
      <c r="C129" s="13" t="s">
        <v>364</v>
      </c>
      <c r="D129" s="5">
        <v>0</v>
      </c>
      <c r="E129" s="5">
        <v>0</v>
      </c>
      <c r="F129" s="5">
        <v>0</v>
      </c>
    </row>
    <row r="130" spans="1:6" x14ac:dyDescent="0.25">
      <c r="A130" s="4" t="s">
        <v>365</v>
      </c>
      <c r="B130" s="6" t="s">
        <v>366</v>
      </c>
      <c r="C130" s="13" t="s">
        <v>367</v>
      </c>
      <c r="D130" s="5">
        <v>0</v>
      </c>
      <c r="E130" s="5">
        <v>0</v>
      </c>
      <c r="F130" s="5">
        <v>0</v>
      </c>
    </row>
    <row r="131" spans="1:6" x14ac:dyDescent="0.25">
      <c r="A131" s="4" t="s">
        <v>368</v>
      </c>
      <c r="B131" s="6" t="s">
        <v>369</v>
      </c>
      <c r="C131" s="13" t="s">
        <v>370</v>
      </c>
      <c r="D131" s="5">
        <v>0</v>
      </c>
      <c r="E131" s="5">
        <v>0</v>
      </c>
      <c r="F131" s="5">
        <v>0</v>
      </c>
    </row>
    <row r="132" spans="1:6" ht="15" customHeight="1" x14ac:dyDescent="0.25">
      <c r="A132" s="4" t="s">
        <v>371</v>
      </c>
      <c r="B132" s="6" t="s">
        <v>372</v>
      </c>
      <c r="C132" s="13" t="s">
        <v>373</v>
      </c>
      <c r="D132" s="5">
        <v>0</v>
      </c>
      <c r="E132" s="5">
        <v>0</v>
      </c>
      <c r="F132" s="5">
        <v>0</v>
      </c>
    </row>
    <row r="133" spans="1:6" x14ac:dyDescent="0.25">
      <c r="A133" s="4" t="s">
        <v>374</v>
      </c>
      <c r="B133" s="6" t="s">
        <v>375</v>
      </c>
      <c r="C133" s="13" t="s">
        <v>376</v>
      </c>
      <c r="D133" s="5">
        <v>0</v>
      </c>
      <c r="E133" s="5">
        <v>0</v>
      </c>
      <c r="F133" s="5">
        <v>0</v>
      </c>
    </row>
    <row r="134" spans="1:6" x14ac:dyDescent="0.25">
      <c r="A134" s="4" t="s">
        <v>377</v>
      </c>
      <c r="B134" s="6" t="s">
        <v>378</v>
      </c>
      <c r="C134" s="13" t="s">
        <v>379</v>
      </c>
      <c r="D134" s="5">
        <v>0</v>
      </c>
      <c r="E134" s="5">
        <v>0</v>
      </c>
      <c r="F134" s="5">
        <v>0</v>
      </c>
    </row>
    <row r="135" spans="1:6" x14ac:dyDescent="0.25">
      <c r="A135" s="4" t="s">
        <v>380</v>
      </c>
      <c r="B135" s="6" t="s">
        <v>381</v>
      </c>
      <c r="C135" s="13" t="s">
        <v>382</v>
      </c>
      <c r="D135" s="5">
        <v>0</v>
      </c>
      <c r="E135" s="5">
        <v>0</v>
      </c>
      <c r="F135" s="5">
        <v>0</v>
      </c>
    </row>
    <row r="136" spans="1:6" ht="30" x14ac:dyDescent="0.25">
      <c r="A136" s="4" t="s">
        <v>383</v>
      </c>
      <c r="B136" s="6" t="s">
        <v>384</v>
      </c>
      <c r="C136" s="13" t="s">
        <v>385</v>
      </c>
      <c r="D136" s="5">
        <v>0</v>
      </c>
      <c r="E136" s="5">
        <v>0</v>
      </c>
      <c r="F136" s="5">
        <v>0</v>
      </c>
    </row>
    <row r="137" spans="1:6" x14ac:dyDescent="0.25">
      <c r="A137" s="4" t="s">
        <v>386</v>
      </c>
      <c r="B137" s="6" t="s">
        <v>387</v>
      </c>
      <c r="C137" s="13" t="s">
        <v>388</v>
      </c>
      <c r="D137" s="5">
        <v>11488</v>
      </c>
      <c r="E137" s="5">
        <v>0</v>
      </c>
      <c r="F137" s="5">
        <v>7575</v>
      </c>
    </row>
    <row r="138" spans="1:6" x14ac:dyDescent="0.25">
      <c r="A138" s="4" t="s">
        <v>389</v>
      </c>
      <c r="B138" s="6" t="s">
        <v>390</v>
      </c>
      <c r="C138" s="13" t="s">
        <v>391</v>
      </c>
      <c r="D138" s="5">
        <v>0</v>
      </c>
      <c r="E138" s="5">
        <v>0</v>
      </c>
      <c r="F138" s="5">
        <v>897</v>
      </c>
    </row>
    <row r="139" spans="1:6" x14ac:dyDescent="0.25">
      <c r="A139" s="4" t="s">
        <v>392</v>
      </c>
      <c r="B139" s="6" t="s">
        <v>393</v>
      </c>
      <c r="C139" s="13" t="s">
        <v>394</v>
      </c>
      <c r="D139" s="5">
        <v>2913</v>
      </c>
      <c r="E139" s="5">
        <v>0</v>
      </c>
      <c r="F139" s="5">
        <v>6678</v>
      </c>
    </row>
    <row r="140" spans="1:6" x14ac:dyDescent="0.25">
      <c r="A140" s="4" t="s">
        <v>395</v>
      </c>
      <c r="B140" s="6" t="s">
        <v>396</v>
      </c>
      <c r="C140" s="13" t="s">
        <v>397</v>
      </c>
      <c r="D140" s="5">
        <v>8575</v>
      </c>
      <c r="E140" s="5">
        <v>0</v>
      </c>
      <c r="F140" s="5">
        <v>0</v>
      </c>
    </row>
    <row r="141" spans="1:6" x14ac:dyDescent="0.25">
      <c r="A141" s="4" t="s">
        <v>398</v>
      </c>
      <c r="B141" s="6" t="s">
        <v>399</v>
      </c>
      <c r="C141" s="13" t="s">
        <v>400</v>
      </c>
      <c r="D141" s="5">
        <v>0</v>
      </c>
      <c r="E141" s="5">
        <v>0</v>
      </c>
      <c r="F141" s="5">
        <v>0</v>
      </c>
    </row>
    <row r="142" spans="1:6" x14ac:dyDescent="0.25">
      <c r="A142" s="4" t="s">
        <v>401</v>
      </c>
      <c r="B142" s="6" t="s">
        <v>402</v>
      </c>
      <c r="C142" s="13" t="s">
        <v>403</v>
      </c>
      <c r="D142" s="5">
        <v>0</v>
      </c>
      <c r="E142" s="5">
        <v>0</v>
      </c>
      <c r="F142" s="5">
        <v>0</v>
      </c>
    </row>
    <row r="143" spans="1:6" x14ac:dyDescent="0.25">
      <c r="A143" s="4" t="s">
        <v>404</v>
      </c>
      <c r="B143" s="6" t="s">
        <v>405</v>
      </c>
      <c r="C143" s="13" t="s">
        <v>406</v>
      </c>
      <c r="D143" s="5">
        <v>0</v>
      </c>
      <c r="E143" s="5">
        <v>0</v>
      </c>
      <c r="F143" s="5">
        <v>0</v>
      </c>
    </row>
    <row r="144" spans="1:6" x14ac:dyDescent="0.25">
      <c r="A144" s="4" t="s">
        <v>407</v>
      </c>
      <c r="B144" s="6" t="s">
        <v>408</v>
      </c>
      <c r="C144" s="13" t="s">
        <v>409</v>
      </c>
      <c r="D144" s="5">
        <v>0</v>
      </c>
      <c r="E144" s="5">
        <v>0</v>
      </c>
      <c r="F144" s="5">
        <v>0</v>
      </c>
    </row>
    <row r="145" spans="1:6" x14ac:dyDescent="0.25">
      <c r="A145" s="4" t="s">
        <v>410</v>
      </c>
      <c r="B145" s="6" t="s">
        <v>411</v>
      </c>
      <c r="C145" s="13" t="s">
        <v>412</v>
      </c>
      <c r="D145" s="5">
        <v>0</v>
      </c>
      <c r="E145" s="5">
        <v>0</v>
      </c>
      <c r="F145" s="5">
        <v>0</v>
      </c>
    </row>
    <row r="146" spans="1:6" s="12" customFormat="1" x14ac:dyDescent="0.25">
      <c r="A146" s="8" t="s">
        <v>413</v>
      </c>
      <c r="B146" s="9" t="s">
        <v>414</v>
      </c>
      <c r="C146" s="14" t="s">
        <v>415</v>
      </c>
      <c r="D146" s="11">
        <f>SUM(D127,D128,D129,D130,D131,D133,D134,D135,D137)</f>
        <v>11488</v>
      </c>
      <c r="E146" s="11">
        <f t="shared" ref="E146:F146" si="17">SUM(E127,E128,E129,E130,E131,E133,E134,E135,E137)</f>
        <v>0</v>
      </c>
      <c r="F146" s="11">
        <f t="shared" si="17"/>
        <v>7575</v>
      </c>
    </row>
    <row r="147" spans="1:6" x14ac:dyDescent="0.25">
      <c r="A147" s="4" t="s">
        <v>416</v>
      </c>
      <c r="B147" s="6" t="s">
        <v>417</v>
      </c>
      <c r="C147" s="13" t="s">
        <v>418</v>
      </c>
      <c r="D147" s="5">
        <v>8279</v>
      </c>
      <c r="E147" s="5">
        <v>0</v>
      </c>
      <c r="F147" s="5">
        <v>213</v>
      </c>
    </row>
    <row r="148" spans="1:6" x14ac:dyDescent="0.25">
      <c r="A148" s="4" t="s">
        <v>419</v>
      </c>
      <c r="B148" s="6" t="s">
        <v>360</v>
      </c>
      <c r="C148" s="13" t="s">
        <v>236</v>
      </c>
      <c r="D148" s="5">
        <v>0</v>
      </c>
      <c r="E148" s="5">
        <v>0</v>
      </c>
      <c r="F148" s="5">
        <v>0</v>
      </c>
    </row>
    <row r="149" spans="1:6" x14ac:dyDescent="0.25">
      <c r="A149" s="4" t="s">
        <v>420</v>
      </c>
      <c r="B149" s="6" t="s">
        <v>421</v>
      </c>
      <c r="C149" s="13" t="s">
        <v>422</v>
      </c>
      <c r="D149" s="5">
        <v>0</v>
      </c>
      <c r="E149" s="5">
        <v>0</v>
      </c>
      <c r="F149" s="5">
        <v>56</v>
      </c>
    </row>
    <row r="150" spans="1:6" x14ac:dyDescent="0.25">
      <c r="A150" s="4" t="s">
        <v>423</v>
      </c>
      <c r="B150" s="6" t="s">
        <v>424</v>
      </c>
      <c r="C150" s="13" t="s">
        <v>425</v>
      </c>
      <c r="D150" s="5">
        <v>0</v>
      </c>
      <c r="E150" s="5">
        <v>0</v>
      </c>
      <c r="F150" s="5">
        <v>0</v>
      </c>
    </row>
    <row r="151" spans="1:6" x14ac:dyDescent="0.25">
      <c r="A151" s="4" t="s">
        <v>426</v>
      </c>
      <c r="B151" s="6" t="s">
        <v>427</v>
      </c>
      <c r="C151" s="13" t="s">
        <v>428</v>
      </c>
      <c r="D151" s="5">
        <v>0</v>
      </c>
      <c r="E151" s="5">
        <v>0</v>
      </c>
      <c r="F151" s="5">
        <v>0</v>
      </c>
    </row>
    <row r="152" spans="1:6" x14ac:dyDescent="0.25">
      <c r="A152" s="4" t="s">
        <v>429</v>
      </c>
      <c r="B152" s="6" t="s">
        <v>430</v>
      </c>
      <c r="C152" s="13" t="s">
        <v>248</v>
      </c>
      <c r="D152" s="5">
        <v>0</v>
      </c>
      <c r="E152" s="5">
        <v>0</v>
      </c>
      <c r="F152" s="5">
        <v>0</v>
      </c>
    </row>
    <row r="153" spans="1:6" x14ac:dyDescent="0.25">
      <c r="A153" s="4" t="s">
        <v>431</v>
      </c>
      <c r="B153" s="6" t="s">
        <v>432</v>
      </c>
      <c r="C153" s="13" t="s">
        <v>433</v>
      </c>
      <c r="D153" s="5">
        <v>0</v>
      </c>
      <c r="E153" s="5">
        <v>0</v>
      </c>
      <c r="F153" s="5">
        <v>0</v>
      </c>
    </row>
    <row r="154" spans="1:6" x14ac:dyDescent="0.25">
      <c r="A154" s="4" t="s">
        <v>434</v>
      </c>
      <c r="B154" s="6" t="s">
        <v>435</v>
      </c>
      <c r="C154" s="13" t="s">
        <v>436</v>
      </c>
      <c r="D154" s="5">
        <f>SUM(D147:D153)</f>
        <v>8279</v>
      </c>
      <c r="E154" s="5">
        <f t="shared" ref="E154:F154" si="18">SUM(E147:E153)</f>
        <v>0</v>
      </c>
      <c r="F154" s="5">
        <f t="shared" si="18"/>
        <v>269</v>
      </c>
    </row>
    <row r="155" spans="1:6" s="12" customFormat="1" x14ac:dyDescent="0.25">
      <c r="A155" s="8" t="s">
        <v>437</v>
      </c>
      <c r="B155" s="9" t="s">
        <v>438</v>
      </c>
      <c r="C155" s="14" t="s">
        <v>439</v>
      </c>
      <c r="D155" s="11">
        <f>SUM(D146,D126,D154)</f>
        <v>20787</v>
      </c>
      <c r="E155" s="11">
        <f>SUM(E146,E126,E154)</f>
        <v>0</v>
      </c>
      <c r="F155" s="11">
        <f>SUM(F146,F126,F154)</f>
        <v>8332</v>
      </c>
    </row>
    <row r="156" spans="1:6" s="12" customFormat="1" x14ac:dyDescent="0.25">
      <c r="A156" s="8" t="s">
        <v>440</v>
      </c>
      <c r="B156" s="9" t="s">
        <v>441</v>
      </c>
      <c r="C156" s="14" t="s">
        <v>442</v>
      </c>
      <c r="D156" s="11">
        <v>7</v>
      </c>
      <c r="E156" s="11">
        <v>0</v>
      </c>
      <c r="F156" s="11">
        <v>0</v>
      </c>
    </row>
    <row r="157" spans="1:6" s="12" customFormat="1" x14ac:dyDescent="0.25">
      <c r="A157" s="8" t="s">
        <v>443</v>
      </c>
      <c r="B157" s="9" t="s">
        <v>444</v>
      </c>
      <c r="C157" s="14" t="s">
        <v>445</v>
      </c>
      <c r="D157" s="11">
        <v>0</v>
      </c>
      <c r="E157" s="11">
        <v>0</v>
      </c>
      <c r="F157" s="11">
        <v>0</v>
      </c>
    </row>
    <row r="158" spans="1:6" x14ac:dyDescent="0.25">
      <c r="A158" s="4" t="s">
        <v>446</v>
      </c>
      <c r="B158" s="6" t="s">
        <v>447</v>
      </c>
      <c r="C158" s="13" t="s">
        <v>448</v>
      </c>
      <c r="D158" s="5">
        <v>0</v>
      </c>
      <c r="E158" s="5">
        <v>0</v>
      </c>
      <c r="F158" s="5">
        <v>0</v>
      </c>
    </row>
    <row r="159" spans="1:6" x14ac:dyDescent="0.25">
      <c r="A159" s="4" t="s">
        <v>449</v>
      </c>
      <c r="B159" s="6" t="s">
        <v>450</v>
      </c>
      <c r="C159" s="13" t="s">
        <v>451</v>
      </c>
      <c r="D159" s="5">
        <v>0</v>
      </c>
      <c r="E159" s="5">
        <v>0</v>
      </c>
      <c r="F159" s="5">
        <v>3180</v>
      </c>
    </row>
    <row r="160" spans="1:6" x14ac:dyDescent="0.25">
      <c r="A160" s="4" t="s">
        <v>452</v>
      </c>
      <c r="B160" s="6" t="s">
        <v>453</v>
      </c>
      <c r="C160" s="13" t="s">
        <v>454</v>
      </c>
      <c r="D160" s="5">
        <v>0</v>
      </c>
      <c r="E160" s="5">
        <v>0</v>
      </c>
      <c r="F160" s="5">
        <v>0</v>
      </c>
    </row>
    <row r="161" spans="1:6" s="12" customFormat="1" x14ac:dyDescent="0.25">
      <c r="A161" s="8" t="s">
        <v>455</v>
      </c>
      <c r="B161" s="9" t="s">
        <v>456</v>
      </c>
      <c r="C161" s="14" t="s">
        <v>457</v>
      </c>
      <c r="D161" s="11">
        <f>SUM(D158:D160)</f>
        <v>0</v>
      </c>
      <c r="E161" s="11">
        <f t="shared" ref="E161:F161" si="19">SUM(E158:E160)</f>
        <v>0</v>
      </c>
      <c r="F161" s="11">
        <f t="shared" si="19"/>
        <v>3180</v>
      </c>
    </row>
    <row r="162" spans="1:6" s="12" customFormat="1" x14ac:dyDescent="0.25">
      <c r="A162" s="8" t="s">
        <v>458</v>
      </c>
      <c r="B162" s="20" t="s">
        <v>459</v>
      </c>
      <c r="C162" s="20"/>
      <c r="D162" s="11">
        <f>SUM(D106,D155,D156,D157,D161)</f>
        <v>313303</v>
      </c>
      <c r="E162" s="11">
        <f t="shared" ref="E162:F162" si="20">SUM(E106,E155,E156,E157,E161)</f>
        <v>0</v>
      </c>
      <c r="F162" s="11">
        <f t="shared" si="20"/>
        <v>330246</v>
      </c>
    </row>
  </sheetData>
  <mergeCells count="7">
    <mergeCell ref="B162:C162"/>
    <mergeCell ref="A4:F4"/>
    <mergeCell ref="B5:C5"/>
    <mergeCell ref="B6:C6"/>
    <mergeCell ref="B7:C7"/>
    <mergeCell ref="B98:C98"/>
    <mergeCell ref="B99:C99"/>
  </mergeCells>
  <pageMargins left="0.7" right="0.7" top="0.75" bottom="0.75" header="0.3" footer="0.3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Ötvös Katalin</dc:creator>
  <cp:lastModifiedBy>Dr. Szombati Ágnes</cp:lastModifiedBy>
  <cp:lastPrinted>2015-05-20T16:03:49Z</cp:lastPrinted>
  <dcterms:created xsi:type="dcterms:W3CDTF">2015-05-20T05:51:43Z</dcterms:created>
  <dcterms:modified xsi:type="dcterms:W3CDTF">2015-06-11T12:10:20Z</dcterms:modified>
</cp:coreProperties>
</file>