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kiadások működés önk+költs.szer" sheetId="1" r:id="rId1"/>
  </sheets>
  <externalReferences>
    <externalReference r:id="rId2"/>
    <externalReference r:id="rId3"/>
    <externalReference r:id="rId4"/>
  </externalReferences>
  <definedNames>
    <definedName name="_xlnm.Print_Area" localSheetId="0">'kiadások működés önk+költs.szer'!$A$1:$F$123</definedName>
  </definedNames>
  <calcPr calcId="124519"/>
</workbook>
</file>

<file path=xl/calcChain.xml><?xml version="1.0" encoding="utf-8"?>
<calcChain xmlns="http://schemas.openxmlformats.org/spreadsheetml/2006/main">
  <c r="C19" i="1"/>
  <c r="F19"/>
  <c r="C23"/>
  <c r="D23"/>
  <c r="F23" s="1"/>
  <c r="C24"/>
  <c r="E24"/>
  <c r="C25"/>
  <c r="D25"/>
  <c r="F25"/>
  <c r="C29"/>
  <c r="F29"/>
  <c r="C32"/>
  <c r="F32"/>
  <c r="C40"/>
  <c r="F40"/>
  <c r="C41"/>
  <c r="C42"/>
  <c r="C43"/>
  <c r="F43"/>
  <c r="C44"/>
  <c r="C45"/>
  <c r="C46"/>
  <c r="C47"/>
  <c r="C48"/>
  <c r="C49"/>
  <c r="F49" s="1"/>
  <c r="C50"/>
  <c r="D50"/>
  <c r="E50"/>
  <c r="C51"/>
  <c r="C52"/>
  <c r="C53"/>
  <c r="C54"/>
  <c r="C55"/>
  <c r="C56"/>
  <c r="C57"/>
  <c r="C58"/>
  <c r="F59"/>
  <c r="C61"/>
  <c r="F61"/>
  <c r="F73" s="1"/>
  <c r="C65"/>
  <c r="F65"/>
  <c r="C70"/>
  <c r="F70"/>
  <c r="C71"/>
  <c r="F71"/>
  <c r="C73"/>
  <c r="D73"/>
  <c r="C74"/>
  <c r="E74"/>
  <c r="C75"/>
  <c r="F75" s="1"/>
  <c r="C76"/>
  <c r="F76" s="1"/>
  <c r="C77"/>
  <c r="F77" s="1"/>
  <c r="C78"/>
  <c r="F78" s="1"/>
  <c r="C79"/>
  <c r="F79" s="1"/>
  <c r="C80"/>
  <c r="F80" s="1"/>
  <c r="C81"/>
  <c r="F81" s="1"/>
  <c r="C82"/>
  <c r="C83"/>
  <c r="F83" s="1"/>
  <c r="F87" s="1"/>
  <c r="C86"/>
  <c r="F86" s="1"/>
  <c r="C91"/>
  <c r="F91" s="1"/>
  <c r="F96" s="1"/>
  <c r="C96"/>
  <c r="D97"/>
  <c r="E97"/>
  <c r="E98"/>
  <c r="F99"/>
  <c r="F102" s="1"/>
  <c r="F121" s="1"/>
  <c r="C102"/>
  <c r="F110"/>
  <c r="C121"/>
  <c r="E122"/>
  <c r="F82" l="1"/>
  <c r="F97" s="1"/>
  <c r="F50"/>
  <c r="C87"/>
  <c r="D24"/>
  <c r="F24" s="1"/>
  <c r="F98" l="1"/>
  <c r="F122" s="1"/>
  <c r="C97"/>
  <c r="C98"/>
  <c r="C122" s="1"/>
  <c r="D74"/>
  <c r="D98"/>
  <c r="D122" s="1"/>
  <c r="F74"/>
</calcChain>
</file>

<file path=xl/sharedStrings.xml><?xml version="1.0" encoding="utf-8"?>
<sst xmlns="http://schemas.openxmlformats.org/spreadsheetml/2006/main" count="240" uniqueCount="239">
  <si>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</si>
  <si>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</si>
  <si>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</si>
  <si>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</si>
  <si>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</si>
  <si>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</si>
  <si>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</si>
  <si>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</si>
  <si>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</si>
  <si>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</si>
  <si>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</si>
  <si>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</si>
  <si>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</si>
  <si>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</si>
  <si>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</si>
  <si>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</si>
  <si>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</si>
  <si>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</si>
  <si>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</si>
  <si>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</si>
  <si>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</si>
  <si>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</si>
  <si>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</si>
  <si>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</si>
  <si>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</si>
  <si>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</si>
  <si>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</si>
  <si>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</si>
  <si>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</si>
  <si>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</si>
  <si>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</si>
  <si>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</si>
  <si>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</si>
  <si>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</si>
  <si>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</si>
  <si>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</si>
  <si>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</si>
  <si>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</si>
  <si>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</si>
  <si>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</si>
  <si>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</si>
  <si>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</si>
  <si>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</si>
  <si>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</si>
  <si>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</si>
  <si>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</si>
  <si>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</si>
  <si>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</si>
  <si>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</si>
  <si>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 xml:space="preserve">Felhalmozási költségvetés előirányzat csoport 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</si>
  <si>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</si>
  <si>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</si>
  <si>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</si>
  <si>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</si>
  <si>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</si>
  <si>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</si>
  <si>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</si>
  <si>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</si>
  <si>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</si>
  <si>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</si>
  <si>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</si>
  <si>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</si>
  <si>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</si>
  <si>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</si>
  <si>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</si>
  <si>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</si>
  <si>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</si>
  <si>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</si>
  <si>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</si>
  <si>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</si>
  <si>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</si>
  <si>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</si>
  <si>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</si>
  <si>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</si>
  <si>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</si>
  <si>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</si>
  <si>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</si>
  <si>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</si>
  <si>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</si>
  <si>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</si>
  <si>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</si>
  <si>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</si>
  <si>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</si>
  <si>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</si>
  <si>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</si>
  <si>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</si>
  <si>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</si>
  <si>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</si>
  <si>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</si>
  <si>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</si>
  <si>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</si>
  <si>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</si>
  <si>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</si>
  <si>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</si>
  <si>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költségvetés előirányzat csoport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</si>
  <si>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</si>
  <si>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</si>
  <si>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</si>
  <si>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</si>
  <si>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</si>
  <si>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</si>
  <si>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</si>
  <si>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</si>
  <si>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</si>
  <si>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</si>
  <si>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</si>
  <si>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</si>
  <si>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</si>
  <si>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</si>
  <si>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</si>
  <si>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</si>
  <si>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</si>
  <si>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</si>
  <si>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</si>
  <si>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</si>
  <si>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</si>
  <si>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</si>
  <si>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</si>
  <si>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</si>
  <si>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</si>
  <si>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</si>
  <si>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</si>
  <si>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</si>
  <si>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</si>
  <si>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</si>
  <si>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</si>
  <si>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</si>
  <si>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</si>
  <si>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</si>
  <si>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</si>
  <si>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</si>
  <si>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</si>
  <si>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</si>
  <si>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</si>
  <si>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</si>
  <si>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</si>
  <si>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</si>
  <si>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</si>
  <si>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</si>
  <si>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</si>
  <si>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</si>
  <si>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</si>
  <si>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</si>
  <si>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</si>
  <si>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</si>
  <si>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</si>
  <si>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</si>
  <si>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</si>
  <si>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</si>
  <si>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</si>
  <si>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</si>
  <si>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</si>
  <si>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</si>
  <si>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</si>
  <si>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</si>
  <si>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</si>
  <si>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</si>
  <si>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</si>
  <si>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</si>
  <si>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</si>
  <si>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</si>
  <si>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</si>
  <si>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</si>
  <si>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</si>
  <si>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</si>
  <si>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</si>
  <si>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</si>
  <si>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</si>
  <si>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</si>
  <si>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</si>
  <si>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</si>
  <si>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</si>
  <si>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</si>
  <si>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</si>
  <si>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</si>
  <si>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</si>
  <si>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</si>
  <si>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</si>
  <si>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</si>
  <si>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</si>
  <si>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</si>
  <si>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</si>
  <si>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</si>
  <si>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</si>
  <si>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</si>
  <si>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</si>
  <si>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</si>
  <si>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</si>
  <si>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</si>
  <si>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</si>
  <si>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</si>
  <si>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</si>
  <si>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</si>
  <si>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</si>
  <si>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</si>
  <si>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</si>
  <si>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</si>
  <si>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</si>
  <si>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</si>
  <si>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</si>
  <si>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</si>
  <si>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</si>
  <si>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</si>
  <si>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</si>
  <si>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</si>
  <si>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</si>
  <si>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</si>
  <si>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</si>
  <si>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</si>
  <si>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</si>
  <si>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</si>
  <si>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</si>
  <si>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</si>
  <si>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</si>
  <si>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</si>
  <si>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</si>
  <si>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</si>
  <si>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</si>
  <si>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</si>
  <si>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</si>
  <si>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</si>
  <si>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</si>
  <si>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</si>
  <si>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</si>
  <si>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</si>
  <si>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</si>
  <si>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</si>
  <si>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</si>
  <si>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</si>
  <si>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</si>
  <si>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</si>
  <si>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</si>
  <si>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</si>
  <si>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</si>
  <si>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</si>
  <si>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</si>
  <si>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ÖNKORMÁNYZAT ÉS KÖLTSÉGVETÉSI SZERVEI ELŐIRÁNYZATA MINDÖSSZESEN</t>
  </si>
  <si>
    <t>Kiadások (E Ft)</t>
  </si>
  <si>
    <t>Sárbogárd Város Önkormányzat 2015. évi költségvetése</t>
  </si>
</sst>
</file>

<file path=xl/styles.xml><?xml version="1.0" encoding="utf-8"?>
<styleSheet xmlns="http://schemas.openxmlformats.org/spreadsheetml/2006/main">
  <numFmts count="3">
    <numFmt numFmtId="164" formatCode="#,###,###"/>
    <numFmt numFmtId="165" formatCode="\ ##########"/>
    <numFmt numFmtId="166" formatCode="0__"/>
  </numFmts>
  <fonts count="22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1"/>
      <name val="Bookman Old Style"/>
      <family val="1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1"/>
      <name val="Bookman Old Style"/>
      <family val="1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1"/>
      <color indexed="8"/>
      <name val="Bookman Old Style"/>
      <family val="1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58">
    <xf numFmtId="0" fontId="0" fillId="0" borderId="0" xfId="0"/>
    <xf numFmtId="0" fontId="0" fillId="0" borderId="0" xfId="0" applyBorder="1"/>
    <xf numFmtId="164" fontId="1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165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4" fontId="15" fillId="0" borderId="1" xfId="0" applyNumberFormat="1" applyFont="1" applyBorder="1"/>
    <xf numFmtId="165" fontId="11" fillId="4" borderId="1" xfId="0" applyNumberFormat="1" applyFont="1" applyFill="1" applyBorder="1" applyAlignment="1">
      <alignment vertical="center"/>
    </xf>
    <xf numFmtId="0" fontId="16" fillId="4" borderId="1" xfId="0" applyFont="1" applyFill="1" applyBorder="1"/>
    <xf numFmtId="165" fontId="11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164" fontId="17" fillId="0" borderId="1" xfId="0" applyNumberFormat="1" applyFont="1" applyBorder="1"/>
    <xf numFmtId="165" fontId="9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165" fontId="13" fillId="0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1" xfId="0" applyBorder="1"/>
    <xf numFmtId="0" fontId="15" fillId="0" borderId="1" xfId="0" applyFont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0" xfId="0" applyFont="1"/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5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t&#225;bl&#225;k%20november%20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.4.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adások működés önkormányzat"/>
    </sheetNames>
    <sheetDataSet>
      <sheetData sheetId="0">
        <row r="19">
          <cell r="C19">
            <v>219884</v>
          </cell>
        </row>
        <row r="23">
          <cell r="C23">
            <v>14838</v>
          </cell>
          <cell r="D23">
            <v>14578</v>
          </cell>
        </row>
        <row r="25">
          <cell r="C25">
            <v>37066</v>
          </cell>
          <cell r="D25">
            <v>3936</v>
          </cell>
        </row>
        <row r="29">
          <cell r="C29">
            <v>22786</v>
          </cell>
        </row>
        <row r="32">
          <cell r="C32">
            <v>2342</v>
          </cell>
        </row>
        <row r="40">
          <cell r="C40">
            <v>255578</v>
          </cell>
        </row>
        <row r="43">
          <cell r="C43">
            <v>1325</v>
          </cell>
        </row>
        <row r="49">
          <cell r="C49">
            <v>77651</v>
          </cell>
        </row>
        <row r="50">
          <cell r="C50">
            <v>359682</v>
          </cell>
        </row>
        <row r="61">
          <cell r="C61">
            <v>109050</v>
          </cell>
        </row>
        <row r="65">
          <cell r="C65">
            <v>186107</v>
          </cell>
        </row>
        <row r="70">
          <cell r="C70">
            <v>38398</v>
          </cell>
        </row>
        <row r="71">
          <cell r="C71">
            <v>5161</v>
          </cell>
        </row>
        <row r="76">
          <cell r="C76">
            <v>62617</v>
          </cell>
        </row>
        <row r="77">
          <cell r="C77">
            <v>440</v>
          </cell>
        </row>
        <row r="78">
          <cell r="C78">
            <v>11929</v>
          </cell>
        </row>
        <row r="81">
          <cell r="C81">
            <v>20247</v>
          </cell>
        </row>
        <row r="83">
          <cell r="C83">
            <v>208487</v>
          </cell>
        </row>
        <row r="86">
          <cell r="C86">
            <v>60342</v>
          </cell>
        </row>
        <row r="91">
          <cell r="C91">
            <v>3380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bevételek műk.bölcsőde"/>
      <sheetName val="kiadások működés Bölcsőde"/>
      <sheetName val="bevételek műk.könyvtár"/>
      <sheetName val="kiadások működés Könyvtár"/>
      <sheetName val="bevételek zengő óvoda"/>
      <sheetName val="kiadások működés Zengő Óvoda"/>
      <sheetName val="bevételek polg.hiv"/>
      <sheetName val="átadott"/>
      <sheetName val="átvett"/>
      <sheetName val="finanszírozás"/>
      <sheetName val="tartalékok"/>
      <sheetName val="beruházások felújítások"/>
      <sheetName val="stabilitási tv"/>
    </sheetNames>
    <sheetDataSet>
      <sheetData sheetId="0"/>
      <sheetData sheetId="1"/>
      <sheetData sheetId="2">
        <row r="19">
          <cell r="C19">
            <v>14631</v>
          </cell>
        </row>
        <row r="23">
          <cell r="C23">
            <v>50</v>
          </cell>
        </row>
        <row r="25">
          <cell r="C25">
            <v>3908</v>
          </cell>
        </row>
        <row r="29">
          <cell r="C29">
            <v>2044</v>
          </cell>
        </row>
        <row r="32">
          <cell r="C32">
            <v>60</v>
          </cell>
        </row>
        <row r="40">
          <cell r="C40">
            <v>2058</v>
          </cell>
        </row>
        <row r="43">
          <cell r="C43">
            <v>50</v>
          </cell>
        </row>
        <row r="49">
          <cell r="C49">
            <v>1691</v>
          </cell>
        </row>
        <row r="50">
          <cell r="C50">
            <v>5903</v>
          </cell>
        </row>
        <row r="61">
          <cell r="C61">
            <v>15</v>
          </cell>
        </row>
        <row r="76">
          <cell r="C76">
            <v>50</v>
          </cell>
        </row>
        <row r="82">
          <cell r="C82">
            <v>14</v>
          </cell>
        </row>
      </sheetData>
      <sheetData sheetId="3"/>
      <sheetData sheetId="4">
        <row r="19">
          <cell r="C19">
            <v>14112</v>
          </cell>
        </row>
        <row r="25">
          <cell r="C25">
            <v>3834</v>
          </cell>
        </row>
        <row r="29">
          <cell r="C29">
            <v>6332</v>
          </cell>
        </row>
        <row r="32">
          <cell r="C32">
            <v>1980</v>
          </cell>
        </row>
        <row r="40">
          <cell r="C40">
            <v>3070</v>
          </cell>
        </row>
        <row r="43">
          <cell r="C43">
            <v>60</v>
          </cell>
        </row>
        <row r="49">
          <cell r="C49">
            <v>2698</v>
          </cell>
        </row>
        <row r="50">
          <cell r="C50">
            <v>14140</v>
          </cell>
        </row>
        <row r="61">
          <cell r="C61">
            <v>58</v>
          </cell>
        </row>
        <row r="77">
          <cell r="C77">
            <v>551</v>
          </cell>
        </row>
        <row r="78">
          <cell r="C78">
            <v>157</v>
          </cell>
        </row>
        <row r="81">
          <cell r="C81">
            <v>192</v>
          </cell>
        </row>
      </sheetData>
      <sheetData sheetId="5"/>
      <sheetData sheetId="6">
        <row r="19">
          <cell r="C19">
            <v>170843</v>
          </cell>
        </row>
        <row r="25">
          <cell r="C25">
            <v>49091</v>
          </cell>
        </row>
        <row r="29">
          <cell r="C29">
            <v>3489</v>
          </cell>
        </row>
        <row r="32">
          <cell r="C32">
            <v>952</v>
          </cell>
        </row>
        <row r="40">
          <cell r="C40">
            <v>81890</v>
          </cell>
        </row>
        <row r="43">
          <cell r="C43">
            <v>240</v>
          </cell>
        </row>
        <row r="49">
          <cell r="C49">
            <v>22763</v>
          </cell>
        </row>
        <row r="50">
          <cell r="C50">
            <v>109334</v>
          </cell>
        </row>
        <row r="61">
          <cell r="C61">
            <v>152</v>
          </cell>
        </row>
        <row r="77">
          <cell r="C77">
            <v>157</v>
          </cell>
        </row>
        <row r="78">
          <cell r="C78">
            <v>23</v>
          </cell>
        </row>
        <row r="81">
          <cell r="C81">
            <v>50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adások működés Polg.Hiv"/>
    </sheetNames>
    <sheetDataSet>
      <sheetData sheetId="0">
        <row r="19">
          <cell r="C19">
            <v>86459</v>
          </cell>
        </row>
        <row r="23">
          <cell r="C23">
            <v>1023</v>
          </cell>
        </row>
        <row r="25">
          <cell r="C25">
            <v>25157</v>
          </cell>
        </row>
        <row r="29">
          <cell r="C29">
            <v>4200</v>
          </cell>
        </row>
        <row r="32">
          <cell r="C32">
            <v>1330</v>
          </cell>
        </row>
        <row r="40">
          <cell r="C40">
            <v>26408</v>
          </cell>
        </row>
        <row r="43">
          <cell r="C43">
            <v>875</v>
          </cell>
        </row>
        <row r="49">
          <cell r="C49">
            <v>6897</v>
          </cell>
        </row>
        <row r="50">
          <cell r="C50">
            <v>39710</v>
          </cell>
        </row>
        <row r="61">
          <cell r="C61">
            <v>100</v>
          </cell>
        </row>
        <row r="75">
          <cell r="C75">
            <v>500</v>
          </cell>
        </row>
        <row r="77">
          <cell r="C77">
            <v>1469</v>
          </cell>
        </row>
        <row r="78">
          <cell r="C78">
            <v>320</v>
          </cell>
        </row>
        <row r="81">
          <cell r="C81">
            <v>618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abSelected="1" workbookViewId="0">
      <selection activeCell="C77" sqref="C77"/>
    </sheetView>
  </sheetViews>
  <sheetFormatPr defaultRowHeight="15"/>
  <cols>
    <col min="1" max="1" width="91.710937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>
      <c r="A1" s="57" t="s">
        <v>238</v>
      </c>
      <c r="B1" s="55"/>
      <c r="C1" s="55"/>
      <c r="D1" s="55"/>
      <c r="E1" s="55"/>
      <c r="F1" s="54"/>
    </row>
    <row r="2" spans="1:6" ht="18.75" customHeight="1">
      <c r="A2" s="56" t="s">
        <v>237</v>
      </c>
      <c r="B2" s="55"/>
      <c r="C2" s="55"/>
      <c r="D2" s="55"/>
      <c r="E2" s="55"/>
      <c r="F2" s="54"/>
    </row>
    <row r="3" spans="1:6" ht="18">
      <c r="A3" s="53"/>
    </row>
    <row r="4" spans="1:6">
      <c r="A4" s="52" t="s">
        <v>236</v>
      </c>
    </row>
    <row r="5" spans="1:6" ht="45">
      <c r="A5" s="51" t="s">
        <v>235</v>
      </c>
      <c r="B5" s="50" t="s">
        <v>234</v>
      </c>
      <c r="C5" s="49" t="s">
        <v>233</v>
      </c>
      <c r="D5" s="49" t="s">
        <v>232</v>
      </c>
      <c r="E5" s="49" t="s">
        <v>231</v>
      </c>
      <c r="F5" s="48" t="s">
        <v>230</v>
      </c>
    </row>
    <row r="6" spans="1:6" hidden="1">
      <c r="A6" s="46" t="s">
        <v>229</v>
      </c>
      <c r="B6" s="47" t="s">
        <v>228</v>
      </c>
      <c r="C6" s="44"/>
      <c r="D6" s="44"/>
      <c r="E6" s="44"/>
      <c r="F6" s="43"/>
    </row>
    <row r="7" spans="1:6" hidden="1">
      <c r="A7" s="46" t="s">
        <v>227</v>
      </c>
      <c r="B7" s="32" t="s">
        <v>226</v>
      </c>
      <c r="C7" s="44"/>
      <c r="D7" s="44"/>
      <c r="E7" s="44"/>
      <c r="F7" s="43"/>
    </row>
    <row r="8" spans="1:6" hidden="1">
      <c r="A8" s="46" t="s">
        <v>225</v>
      </c>
      <c r="B8" s="32" t="s">
        <v>224</v>
      </c>
      <c r="C8" s="44"/>
      <c r="D8" s="44"/>
      <c r="E8" s="44"/>
      <c r="F8" s="43"/>
    </row>
    <row r="9" spans="1:6" hidden="1">
      <c r="A9" s="45" t="s">
        <v>223</v>
      </c>
      <c r="B9" s="32" t="s">
        <v>222</v>
      </c>
      <c r="C9" s="44"/>
      <c r="D9" s="44"/>
      <c r="E9" s="44"/>
      <c r="F9" s="43"/>
    </row>
    <row r="10" spans="1:6" hidden="1">
      <c r="A10" s="45" t="s">
        <v>221</v>
      </c>
      <c r="B10" s="32" t="s">
        <v>220</v>
      </c>
      <c r="C10" s="44"/>
      <c r="D10" s="44"/>
      <c r="E10" s="44"/>
      <c r="F10" s="43"/>
    </row>
    <row r="11" spans="1:6" hidden="1">
      <c r="A11" s="45" t="s">
        <v>219</v>
      </c>
      <c r="B11" s="32" t="s">
        <v>218</v>
      </c>
      <c r="C11" s="44"/>
      <c r="D11" s="44"/>
      <c r="E11" s="44"/>
      <c r="F11" s="43"/>
    </row>
    <row r="12" spans="1:6" hidden="1">
      <c r="A12" s="45" t="s">
        <v>217</v>
      </c>
      <c r="B12" s="32" t="s">
        <v>216</v>
      </c>
      <c r="C12" s="44"/>
      <c r="D12" s="44"/>
      <c r="E12" s="44"/>
      <c r="F12" s="43"/>
    </row>
    <row r="13" spans="1:6" hidden="1">
      <c r="A13" s="45" t="s">
        <v>215</v>
      </c>
      <c r="B13" s="32" t="s">
        <v>214</v>
      </c>
      <c r="C13" s="44"/>
      <c r="D13" s="44"/>
      <c r="E13" s="44"/>
      <c r="F13" s="43"/>
    </row>
    <row r="14" spans="1:6" hidden="1">
      <c r="A14" s="11" t="s">
        <v>213</v>
      </c>
      <c r="B14" s="32" t="s">
        <v>212</v>
      </c>
      <c r="C14" s="44"/>
      <c r="D14" s="44"/>
      <c r="E14" s="44"/>
      <c r="F14" s="43"/>
    </row>
    <row r="15" spans="1:6" hidden="1">
      <c r="A15" s="11" t="s">
        <v>211</v>
      </c>
      <c r="B15" s="32" t="s">
        <v>210</v>
      </c>
      <c r="C15" s="44"/>
      <c r="D15" s="44"/>
      <c r="E15" s="44"/>
      <c r="F15" s="43"/>
    </row>
    <row r="16" spans="1:6" hidden="1">
      <c r="A16" s="11" t="s">
        <v>209</v>
      </c>
      <c r="B16" s="32" t="s">
        <v>208</v>
      </c>
      <c r="C16" s="44"/>
      <c r="D16" s="44"/>
      <c r="E16" s="44"/>
      <c r="F16" s="43"/>
    </row>
    <row r="17" spans="1:6" hidden="1">
      <c r="A17" s="11" t="s">
        <v>207</v>
      </c>
      <c r="B17" s="32" t="s">
        <v>206</v>
      </c>
      <c r="C17" s="44"/>
      <c r="D17" s="44"/>
      <c r="E17" s="44"/>
      <c r="F17" s="43"/>
    </row>
    <row r="18" spans="1:6" hidden="1">
      <c r="A18" s="11" t="s">
        <v>205</v>
      </c>
      <c r="B18" s="32" t="s">
        <v>204</v>
      </c>
      <c r="C18" s="44"/>
      <c r="D18" s="44"/>
      <c r="E18" s="44"/>
      <c r="F18" s="43"/>
    </row>
    <row r="19" spans="1:6">
      <c r="A19" s="42" t="s">
        <v>203</v>
      </c>
      <c r="B19" s="39" t="s">
        <v>202</v>
      </c>
      <c r="C19" s="26">
        <f>'[2]kiadások működés Bölcsőde'!C19+'[2]kiadások működés Könyvtár'!C19+'[1]kiadások működés önkormányzat'!C19+'[2]kiadások működés Zengő Óvoda'!C19+'[3]kiadások működés Polg.Hiv'!C19</f>
        <v>505929</v>
      </c>
      <c r="D19" s="26"/>
      <c r="E19" s="26">
        <v>28505</v>
      </c>
      <c r="F19" s="31">
        <f>SUM(C19:E19)</f>
        <v>534434</v>
      </c>
    </row>
    <row r="20" spans="1:6" hidden="1">
      <c r="A20" s="11" t="s">
        <v>201</v>
      </c>
      <c r="B20" s="32" t="s">
        <v>200</v>
      </c>
      <c r="C20" s="26"/>
      <c r="D20" s="26"/>
      <c r="E20" s="26"/>
      <c r="F20" s="31"/>
    </row>
    <row r="21" spans="1:6" hidden="1">
      <c r="A21" s="11" t="s">
        <v>199</v>
      </c>
      <c r="B21" s="32" t="s">
        <v>198</v>
      </c>
      <c r="C21" s="26"/>
      <c r="D21" s="26"/>
      <c r="E21" s="26"/>
      <c r="F21" s="31"/>
    </row>
    <row r="22" spans="1:6" hidden="1">
      <c r="A22" s="34" t="s">
        <v>197</v>
      </c>
      <c r="B22" s="32" t="s">
        <v>196</v>
      </c>
      <c r="C22" s="26"/>
      <c r="D22" s="26"/>
      <c r="E22" s="26"/>
      <c r="F22" s="31"/>
    </row>
    <row r="23" spans="1:6">
      <c r="A23" s="18" t="s">
        <v>195</v>
      </c>
      <c r="B23" s="39" t="s">
        <v>194</v>
      </c>
      <c r="C23" s="26">
        <f>'[2]kiadások működés Bölcsőde'!C23+'[2]kiadások működés Könyvtár'!C23+'[1]kiadások működés önkormányzat'!C23+'[2]kiadások működés Zengő Óvoda'!C23+'[3]kiadások működés Polg.Hiv'!C23</f>
        <v>15911</v>
      </c>
      <c r="D23" s="26">
        <f>'[1]kiadások működés önkormányzat'!D23</f>
        <v>14578</v>
      </c>
      <c r="E23" s="26">
        <v>340</v>
      </c>
      <c r="F23" s="31">
        <f>SUM(C23:E23)</f>
        <v>30829</v>
      </c>
    </row>
    <row r="24" spans="1:6">
      <c r="A24" s="41" t="s">
        <v>193</v>
      </c>
      <c r="B24" s="29" t="s">
        <v>192</v>
      </c>
      <c r="C24" s="23">
        <f>SUM(C19:C23)</f>
        <v>521840</v>
      </c>
      <c r="D24" s="23">
        <f>SUM(D23)</f>
        <v>14578</v>
      </c>
      <c r="E24" s="23">
        <f>SUM(E19:E23)</f>
        <v>28845</v>
      </c>
      <c r="F24" s="23">
        <f>SUM(C24:E24)</f>
        <v>565263</v>
      </c>
    </row>
    <row r="25" spans="1:6">
      <c r="A25" s="13" t="s">
        <v>191</v>
      </c>
      <c r="B25" s="29" t="s">
        <v>190</v>
      </c>
      <c r="C25" s="23">
        <f>'[2]kiadások működés Bölcsőde'!C25+'[2]kiadások működés Könyvtár'!C25+'[2]kiadások működés Zengő Óvoda'!C25+'[3]kiadások működés Polg.Hiv'!C25+'[1]kiadások működés önkormányzat'!C25</f>
        <v>119056</v>
      </c>
      <c r="D25" s="23">
        <f>'[1]kiadások működés önkormányzat'!D25</f>
        <v>3936</v>
      </c>
      <c r="E25" s="23">
        <v>8308</v>
      </c>
      <c r="F25" s="23">
        <f>SUM(C25:E25)</f>
        <v>131300</v>
      </c>
    </row>
    <row r="26" spans="1:6" hidden="1">
      <c r="A26" s="11" t="s">
        <v>189</v>
      </c>
      <c r="B26" s="32" t="s">
        <v>188</v>
      </c>
      <c r="C26" s="26"/>
      <c r="D26" s="26"/>
      <c r="E26" s="26"/>
      <c r="F26" s="31"/>
    </row>
    <row r="27" spans="1:6" hidden="1">
      <c r="A27" s="11" t="s">
        <v>187</v>
      </c>
      <c r="B27" s="32" t="s">
        <v>186</v>
      </c>
      <c r="C27" s="26"/>
      <c r="D27" s="26"/>
      <c r="E27" s="26"/>
      <c r="F27" s="31"/>
    </row>
    <row r="28" spans="1:6" hidden="1">
      <c r="A28" s="11" t="s">
        <v>185</v>
      </c>
      <c r="B28" s="32" t="s">
        <v>184</v>
      </c>
      <c r="C28" s="26"/>
      <c r="D28" s="26"/>
      <c r="E28" s="26"/>
      <c r="F28" s="31"/>
    </row>
    <row r="29" spans="1:6">
      <c r="A29" s="18" t="s">
        <v>183</v>
      </c>
      <c r="B29" s="39" t="s">
        <v>182</v>
      </c>
      <c r="C29" s="26">
        <f>'[2]kiadások működés Bölcsőde'!C29+'[2]kiadások működés Könyvtár'!C29+'[2]kiadások működés Zengő Óvoda'!C29+'[3]kiadások működés Polg.Hiv'!C29+'[1]kiadások működés önkormányzat'!C29</f>
        <v>38851</v>
      </c>
      <c r="D29" s="26">
        <v>5300</v>
      </c>
      <c r="E29" s="26">
        <v>1680</v>
      </c>
      <c r="F29" s="31">
        <f>SUM(C29:E29)</f>
        <v>45831</v>
      </c>
    </row>
    <row r="30" spans="1:6" hidden="1">
      <c r="A30" s="11" t="s">
        <v>181</v>
      </c>
      <c r="B30" s="32" t="s">
        <v>180</v>
      </c>
      <c r="C30" s="26"/>
      <c r="D30" s="26"/>
      <c r="E30" s="26"/>
      <c r="F30" s="31"/>
    </row>
    <row r="31" spans="1:6" hidden="1">
      <c r="A31" s="11" t="s">
        <v>179</v>
      </c>
      <c r="B31" s="32" t="s">
        <v>178</v>
      </c>
      <c r="C31" s="26"/>
      <c r="D31" s="26"/>
      <c r="E31" s="26"/>
      <c r="F31" s="31"/>
    </row>
    <row r="32" spans="1:6" ht="15" customHeight="1">
      <c r="A32" s="18" t="s">
        <v>177</v>
      </c>
      <c r="B32" s="39" t="s">
        <v>176</v>
      </c>
      <c r="C32" s="26">
        <f>'[2]kiadások működés Bölcsőde'!C32+'[2]kiadások működés Könyvtár'!C32+'[2]kiadások működés Zengő Óvoda'!C32+'[3]kiadások működés Polg.Hiv'!C32+'[1]kiadások működés önkormányzat'!C32</f>
        <v>6664</v>
      </c>
      <c r="D32" s="26"/>
      <c r="E32" s="26">
        <v>440</v>
      </c>
      <c r="F32" s="31">
        <f>SUM(C32:E32)</f>
        <v>7104</v>
      </c>
    </row>
    <row r="33" spans="1:6" hidden="1">
      <c r="A33" s="11" t="s">
        <v>175</v>
      </c>
      <c r="B33" s="32" t="s">
        <v>174</v>
      </c>
      <c r="C33" s="26"/>
      <c r="D33" s="26"/>
      <c r="E33" s="26"/>
      <c r="F33" s="31"/>
    </row>
    <row r="34" spans="1:6" hidden="1">
      <c r="A34" s="11" t="s">
        <v>173</v>
      </c>
      <c r="B34" s="32" t="s">
        <v>172</v>
      </c>
      <c r="C34" s="26"/>
      <c r="D34" s="26"/>
      <c r="E34" s="26"/>
      <c r="F34" s="31"/>
    </row>
    <row r="35" spans="1:6" hidden="1">
      <c r="A35" s="11" t="s">
        <v>171</v>
      </c>
      <c r="B35" s="32" t="s">
        <v>170</v>
      </c>
      <c r="C35" s="26"/>
      <c r="D35" s="26"/>
      <c r="E35" s="26"/>
      <c r="F35" s="31"/>
    </row>
    <row r="36" spans="1:6" hidden="1">
      <c r="A36" s="11" t="s">
        <v>169</v>
      </c>
      <c r="B36" s="32" t="s">
        <v>168</v>
      </c>
      <c r="C36" s="26"/>
      <c r="D36" s="26"/>
      <c r="E36" s="26"/>
      <c r="F36" s="31"/>
    </row>
    <row r="37" spans="1:6" hidden="1">
      <c r="A37" s="40" t="s">
        <v>167</v>
      </c>
      <c r="B37" s="32" t="s">
        <v>166</v>
      </c>
      <c r="C37" s="26"/>
      <c r="D37" s="26"/>
      <c r="E37" s="26"/>
      <c r="F37" s="31"/>
    </row>
    <row r="38" spans="1:6" hidden="1">
      <c r="A38" s="34" t="s">
        <v>165</v>
      </c>
      <c r="B38" s="32" t="s">
        <v>164</v>
      </c>
      <c r="C38" s="26"/>
      <c r="D38" s="26"/>
      <c r="E38" s="26"/>
      <c r="F38" s="31"/>
    </row>
    <row r="39" spans="1:6" hidden="1">
      <c r="A39" s="11" t="s">
        <v>163</v>
      </c>
      <c r="B39" s="32" t="s">
        <v>162</v>
      </c>
      <c r="C39" s="26"/>
      <c r="D39" s="26"/>
      <c r="E39" s="26"/>
      <c r="F39" s="31"/>
    </row>
    <row r="40" spans="1:6">
      <c r="A40" s="18" t="s">
        <v>161</v>
      </c>
      <c r="B40" s="39" t="s">
        <v>160</v>
      </c>
      <c r="C40" s="26">
        <f>'[2]kiadások működés Bölcsőde'!C40+'[2]kiadások működés Könyvtár'!C40+'[2]kiadások működés Zengő Óvoda'!C40+'[3]kiadások működés Polg.Hiv'!C40+'[1]kiadások működés önkormányzat'!C40</f>
        <v>369004</v>
      </c>
      <c r="D40" s="26"/>
      <c r="E40" s="26">
        <v>7630</v>
      </c>
      <c r="F40" s="31">
        <f>SUM(C40:E40)</f>
        <v>376634</v>
      </c>
    </row>
    <row r="41" spans="1:6" hidden="1">
      <c r="A41" s="11" t="s">
        <v>159</v>
      </c>
      <c r="B41" s="32" t="s">
        <v>158</v>
      </c>
      <c r="C41" s="26">
        <f>'[2]kiadások működés Bölcsőde'!C41+'[2]kiadások működés Könyvtár'!C41+'[2]kiadások működés Zengő Óvoda'!C41+'[3]kiadások működés Polg.Hiv'!C41+'[1]kiadások működés önkormányzat'!C41</f>
        <v>0</v>
      </c>
      <c r="D41" s="26"/>
      <c r="E41" s="26"/>
      <c r="F41" s="31"/>
    </row>
    <row r="42" spans="1:6" hidden="1">
      <c r="A42" s="11" t="s">
        <v>157</v>
      </c>
      <c r="B42" s="32" t="s">
        <v>156</v>
      </c>
      <c r="C42" s="26">
        <f>'[2]kiadások működés Bölcsőde'!C42+'[2]kiadások működés Könyvtár'!C42+'[2]kiadások működés Zengő Óvoda'!C42+'[3]kiadások működés Polg.Hiv'!C42+'[1]kiadások működés önkormányzat'!C42</f>
        <v>0</v>
      </c>
      <c r="D42" s="26"/>
      <c r="E42" s="26"/>
      <c r="F42" s="31"/>
    </row>
    <row r="43" spans="1:6">
      <c r="A43" s="18" t="s">
        <v>155</v>
      </c>
      <c r="B43" s="39" t="s">
        <v>154</v>
      </c>
      <c r="C43" s="26">
        <f>'[2]kiadások működés Bölcsőde'!C43+'[2]kiadások működés Könyvtár'!C43+'[2]kiadások működés Zengő Óvoda'!C43+'[3]kiadások működés Polg.Hiv'!C43+'[1]kiadások működés önkormányzat'!C43</f>
        <v>2550</v>
      </c>
      <c r="D43" s="26"/>
      <c r="E43" s="26">
        <v>125</v>
      </c>
      <c r="F43" s="31">
        <f>SUM(C43:E43)</f>
        <v>2675</v>
      </c>
    </row>
    <row r="44" spans="1:6" hidden="1">
      <c r="A44" s="11" t="s">
        <v>153</v>
      </c>
      <c r="B44" s="32" t="s">
        <v>152</v>
      </c>
      <c r="C44" s="26">
        <f>'[2]kiadások működés Bölcsőde'!C44+'[2]kiadások működés Könyvtár'!C44+'[2]kiadások működés Zengő Óvoda'!C44+'[3]kiadások működés Polg.Hiv'!C44+'[1]kiadások működés önkormányzat'!C44</f>
        <v>0</v>
      </c>
      <c r="D44" s="26"/>
      <c r="E44" s="26"/>
      <c r="F44" s="31"/>
    </row>
    <row r="45" spans="1:6" hidden="1">
      <c r="A45" s="11" t="s">
        <v>151</v>
      </c>
      <c r="B45" s="32" t="s">
        <v>150</v>
      </c>
      <c r="C45" s="26">
        <f>'[2]kiadások működés Bölcsőde'!C45+'[2]kiadások működés Könyvtár'!C45+'[2]kiadások működés Zengő Óvoda'!C45+'[3]kiadások működés Polg.Hiv'!C45+'[1]kiadások működés önkormányzat'!C45</f>
        <v>0</v>
      </c>
      <c r="D45" s="26"/>
      <c r="E45" s="26"/>
      <c r="F45" s="31"/>
    </row>
    <row r="46" spans="1:6" hidden="1">
      <c r="A46" s="11" t="s">
        <v>149</v>
      </c>
      <c r="B46" s="32" t="s">
        <v>148</v>
      </c>
      <c r="C46" s="26">
        <f>'[2]kiadások működés Bölcsőde'!C46+'[2]kiadások működés Könyvtár'!C46+'[2]kiadások működés Zengő Óvoda'!C46+'[3]kiadások működés Polg.Hiv'!C46+'[1]kiadások működés önkormányzat'!C46</f>
        <v>0</v>
      </c>
      <c r="D46" s="26"/>
      <c r="E46" s="26"/>
      <c r="F46" s="31"/>
    </row>
    <row r="47" spans="1:6" hidden="1">
      <c r="A47" s="11" t="s">
        <v>147</v>
      </c>
      <c r="B47" s="32" t="s">
        <v>146</v>
      </c>
      <c r="C47" s="26">
        <f>'[2]kiadások működés Bölcsőde'!C47+'[2]kiadások működés Könyvtár'!C47+'[2]kiadások működés Zengő Óvoda'!C47+'[3]kiadások működés Polg.Hiv'!C47+'[1]kiadások működés önkormányzat'!C47</f>
        <v>0</v>
      </c>
      <c r="D47" s="26"/>
      <c r="E47" s="26"/>
      <c r="F47" s="31"/>
    </row>
    <row r="48" spans="1:6" hidden="1">
      <c r="A48" s="11" t="s">
        <v>145</v>
      </c>
      <c r="B48" s="32" t="s">
        <v>144</v>
      </c>
      <c r="C48" s="26">
        <f>'[2]kiadások működés Bölcsőde'!C48+'[2]kiadások működés Könyvtár'!C48+'[2]kiadások működés Zengő Óvoda'!C48+'[3]kiadások működés Polg.Hiv'!C48+'[1]kiadások működés önkormányzat'!C48</f>
        <v>0</v>
      </c>
      <c r="D48" s="26"/>
      <c r="E48" s="26"/>
      <c r="F48" s="31"/>
    </row>
    <row r="49" spans="1:6">
      <c r="A49" s="18" t="s">
        <v>143</v>
      </c>
      <c r="B49" s="39" t="s">
        <v>142</v>
      </c>
      <c r="C49" s="26">
        <f>'[2]kiadások működés Bölcsőde'!C49+'[2]kiadások működés Könyvtár'!C49+'[2]kiadások működés Zengő Óvoda'!C49+'[3]kiadások működés Polg.Hiv'!C49+'[1]kiadások működés önkormányzat'!C49</f>
        <v>111700</v>
      </c>
      <c r="D49" s="26"/>
      <c r="E49" s="26">
        <v>2089</v>
      </c>
      <c r="F49" s="31">
        <f>SUM(C49:E49)</f>
        <v>113789</v>
      </c>
    </row>
    <row r="50" spans="1:6">
      <c r="A50" s="13" t="s">
        <v>141</v>
      </c>
      <c r="B50" s="29" t="s">
        <v>140</v>
      </c>
      <c r="C50" s="26">
        <f>'[2]kiadások működés Bölcsőde'!C50+'[2]kiadások működés Könyvtár'!C50+'[2]kiadások működés Zengő Óvoda'!C50+'[3]kiadások működés Polg.Hiv'!C50+'[1]kiadások működés önkormányzat'!C50</f>
        <v>528769</v>
      </c>
      <c r="D50" s="23">
        <f>SUM(D29:D49)</f>
        <v>5300</v>
      </c>
      <c r="E50" s="23">
        <f>SUM(E29:E49)</f>
        <v>11964</v>
      </c>
      <c r="F50" s="23">
        <f>SUM(F29:F49)</f>
        <v>546033</v>
      </c>
    </row>
    <row r="51" spans="1:6" hidden="1">
      <c r="A51" s="12" t="s">
        <v>139</v>
      </c>
      <c r="B51" s="32" t="s">
        <v>138</v>
      </c>
      <c r="C51" s="26">
        <f>'[2]kiadások működés Bölcsőde'!C51+'[2]kiadások működés Könyvtár'!C51+'[2]kiadások működés Zengő Óvoda'!C51+'[3]kiadások működés Polg.Hiv'!C51+'[1]kiadások működés önkormányzat'!C51</f>
        <v>0</v>
      </c>
      <c r="D51" s="26"/>
      <c r="E51" s="26"/>
      <c r="F51" s="31"/>
    </row>
    <row r="52" spans="1:6" hidden="1">
      <c r="A52" s="12" t="s">
        <v>137</v>
      </c>
      <c r="B52" s="32" t="s">
        <v>136</v>
      </c>
      <c r="C52" s="26">
        <f>'[2]kiadások működés Bölcsőde'!C52+'[2]kiadások működés Könyvtár'!C52+'[2]kiadások működés Zengő Óvoda'!C52+'[3]kiadások működés Polg.Hiv'!C52+'[1]kiadások működés önkormányzat'!C52</f>
        <v>0</v>
      </c>
      <c r="D52" s="26"/>
      <c r="E52" s="26"/>
      <c r="F52" s="31"/>
    </row>
    <row r="53" spans="1:6" hidden="1">
      <c r="A53" s="38" t="s">
        <v>135</v>
      </c>
      <c r="B53" s="32" t="s">
        <v>134</v>
      </c>
      <c r="C53" s="26">
        <f>'[2]kiadások működés Bölcsőde'!C53+'[2]kiadások működés Könyvtár'!C53+'[2]kiadások működés Zengő Óvoda'!C53+'[3]kiadások működés Polg.Hiv'!C53+'[1]kiadások működés önkormányzat'!C53</f>
        <v>0</v>
      </c>
      <c r="D53" s="26"/>
      <c r="E53" s="26"/>
      <c r="F53" s="31"/>
    </row>
    <row r="54" spans="1:6" hidden="1">
      <c r="A54" s="38" t="s">
        <v>133</v>
      </c>
      <c r="B54" s="32" t="s">
        <v>132</v>
      </c>
      <c r="C54" s="26">
        <f>'[2]kiadások működés Bölcsőde'!C54+'[2]kiadások működés Könyvtár'!C54+'[2]kiadások működés Zengő Óvoda'!C54+'[3]kiadások működés Polg.Hiv'!C54+'[1]kiadások működés önkormányzat'!C54</f>
        <v>0</v>
      </c>
      <c r="D54" s="26"/>
      <c r="E54" s="26"/>
      <c r="F54" s="31"/>
    </row>
    <row r="55" spans="1:6" hidden="1">
      <c r="A55" s="38" t="s">
        <v>131</v>
      </c>
      <c r="B55" s="32" t="s">
        <v>130</v>
      </c>
      <c r="C55" s="26">
        <f>'[2]kiadások működés Bölcsőde'!C55+'[2]kiadások működés Könyvtár'!C55+'[2]kiadások működés Zengő Óvoda'!C55+'[3]kiadások működés Polg.Hiv'!C55+'[1]kiadások működés önkormányzat'!C55</f>
        <v>0</v>
      </c>
      <c r="D55" s="26"/>
      <c r="E55" s="26"/>
      <c r="F55" s="31"/>
    </row>
    <row r="56" spans="1:6" hidden="1">
      <c r="A56" s="12" t="s">
        <v>129</v>
      </c>
      <c r="B56" s="32" t="s">
        <v>128</v>
      </c>
      <c r="C56" s="26">
        <f>'[2]kiadások működés Bölcsőde'!C56+'[2]kiadások működés Könyvtár'!C56+'[2]kiadások működés Zengő Óvoda'!C56+'[3]kiadások működés Polg.Hiv'!C56+'[1]kiadások működés önkormányzat'!C56</f>
        <v>0</v>
      </c>
      <c r="D56" s="26"/>
      <c r="E56" s="26"/>
      <c r="F56" s="31"/>
    </row>
    <row r="57" spans="1:6" hidden="1">
      <c r="A57" s="12" t="s">
        <v>127</v>
      </c>
      <c r="B57" s="32" t="s">
        <v>126</v>
      </c>
      <c r="C57" s="26">
        <f>'[2]kiadások működés Bölcsőde'!C57+'[2]kiadások működés Könyvtár'!C57+'[2]kiadások működés Zengő Óvoda'!C57+'[3]kiadások működés Polg.Hiv'!C57+'[1]kiadások működés önkormányzat'!C57</f>
        <v>0</v>
      </c>
      <c r="D57" s="26"/>
      <c r="E57" s="26"/>
      <c r="F57" s="31"/>
    </row>
    <row r="58" spans="1:6" hidden="1">
      <c r="A58" s="12" t="s">
        <v>125</v>
      </c>
      <c r="B58" s="32" t="s">
        <v>124</v>
      </c>
      <c r="C58" s="26">
        <f>'[2]kiadások működés Bölcsőde'!C58+'[2]kiadások működés Könyvtár'!C58+'[2]kiadások működés Zengő Óvoda'!C58+'[3]kiadások működés Polg.Hiv'!C58+'[1]kiadások működés önkormányzat'!C58</f>
        <v>0</v>
      </c>
      <c r="D58" s="26"/>
      <c r="E58" s="26"/>
      <c r="F58" s="31"/>
    </row>
    <row r="59" spans="1:6">
      <c r="A59" s="30" t="s">
        <v>123</v>
      </c>
      <c r="B59" s="29" t="s">
        <v>122</v>
      </c>
      <c r="C59" s="23">
        <v>88210</v>
      </c>
      <c r="D59" s="23"/>
      <c r="E59" s="23"/>
      <c r="F59" s="23">
        <f>SUM(C59:E59)</f>
        <v>88210</v>
      </c>
    </row>
    <row r="60" spans="1:6">
      <c r="A60" s="37" t="s">
        <v>121</v>
      </c>
      <c r="B60" s="32" t="s">
        <v>120</v>
      </c>
      <c r="C60" s="26"/>
      <c r="D60" s="26"/>
      <c r="E60" s="26"/>
      <c r="F60" s="31"/>
    </row>
    <row r="61" spans="1:6">
      <c r="A61" s="37" t="s">
        <v>119</v>
      </c>
      <c r="B61" s="32" t="s">
        <v>118</v>
      </c>
      <c r="C61" s="26">
        <f>'[2]kiadások működés Bölcsőde'!C61+'[2]kiadások működés Könyvtár'!C61+'[2]kiadások működés Zengő Óvoda'!C61+'[3]kiadások működés Polg.Hiv'!C61+'[1]kiadások működés önkormányzat'!C61</f>
        <v>109375</v>
      </c>
      <c r="D61" s="26"/>
      <c r="E61" s="26"/>
      <c r="F61" s="31">
        <f>SUM(C61:E61)</f>
        <v>109375</v>
      </c>
    </row>
    <row r="62" spans="1:6">
      <c r="A62" s="37" t="s">
        <v>117</v>
      </c>
      <c r="B62" s="32" t="s">
        <v>116</v>
      </c>
      <c r="C62" s="26"/>
      <c r="D62" s="26"/>
      <c r="E62" s="26"/>
      <c r="F62" s="31"/>
    </row>
    <row r="63" spans="1:6">
      <c r="A63" s="37" t="s">
        <v>115</v>
      </c>
      <c r="B63" s="32" t="s">
        <v>114</v>
      </c>
      <c r="C63" s="26"/>
      <c r="D63" s="26"/>
      <c r="E63" s="26"/>
      <c r="F63" s="31"/>
    </row>
    <row r="64" spans="1:6">
      <c r="A64" s="37" t="s">
        <v>113</v>
      </c>
      <c r="B64" s="32" t="s">
        <v>112</v>
      </c>
      <c r="C64" s="26"/>
      <c r="D64" s="26"/>
      <c r="E64" s="26"/>
      <c r="F64" s="31"/>
    </row>
    <row r="65" spans="1:6">
      <c r="A65" s="37" t="s">
        <v>111</v>
      </c>
      <c r="B65" s="32" t="s">
        <v>110</v>
      </c>
      <c r="C65" s="26">
        <f>'[1]kiadások működés önkormányzat'!C65</f>
        <v>186107</v>
      </c>
      <c r="D65" s="26">
        <v>100</v>
      </c>
      <c r="E65" s="26"/>
      <c r="F65" s="31">
        <f>SUM(C65:E65)</f>
        <v>186207</v>
      </c>
    </row>
    <row r="66" spans="1:6">
      <c r="A66" s="37" t="s">
        <v>109</v>
      </c>
      <c r="B66" s="32" t="s">
        <v>108</v>
      </c>
      <c r="C66" s="26"/>
      <c r="D66" s="26"/>
      <c r="E66" s="26"/>
      <c r="F66" s="31"/>
    </row>
    <row r="67" spans="1:6">
      <c r="A67" s="37" t="s">
        <v>107</v>
      </c>
      <c r="B67" s="32" t="s">
        <v>106</v>
      </c>
      <c r="C67" s="26"/>
      <c r="D67" s="26"/>
      <c r="E67" s="26"/>
      <c r="F67" s="31"/>
    </row>
    <row r="68" spans="1:6">
      <c r="A68" s="37" t="s">
        <v>105</v>
      </c>
      <c r="B68" s="32" t="s">
        <v>104</v>
      </c>
      <c r="C68" s="26"/>
      <c r="D68" s="26"/>
      <c r="E68" s="26"/>
      <c r="F68" s="31"/>
    </row>
    <row r="69" spans="1:6">
      <c r="A69" s="36" t="s">
        <v>103</v>
      </c>
      <c r="B69" s="32" t="s">
        <v>102</v>
      </c>
      <c r="C69" s="26"/>
      <c r="D69" s="26"/>
      <c r="E69" s="26"/>
      <c r="F69" s="31"/>
    </row>
    <row r="70" spans="1:6">
      <c r="A70" s="37" t="s">
        <v>101</v>
      </c>
      <c r="B70" s="32" t="s">
        <v>100</v>
      </c>
      <c r="C70" s="26">
        <f>'[1]kiadások működés önkormányzat'!C70</f>
        <v>38398</v>
      </c>
      <c r="D70" s="26">
        <v>10445</v>
      </c>
      <c r="E70" s="26"/>
      <c r="F70" s="31">
        <f>SUM(C70:E70)</f>
        <v>48843</v>
      </c>
    </row>
    <row r="71" spans="1:6">
      <c r="A71" s="36" t="s">
        <v>99</v>
      </c>
      <c r="B71" s="32" t="s">
        <v>97</v>
      </c>
      <c r="C71" s="26">
        <f>'[1]kiadások működés önkormányzat'!C71</f>
        <v>5161</v>
      </c>
      <c r="D71" s="26"/>
      <c r="E71" s="26"/>
      <c r="F71" s="31">
        <f>SUM(C71:E71)</f>
        <v>5161</v>
      </c>
    </row>
    <row r="72" spans="1:6">
      <c r="A72" s="36" t="s">
        <v>98</v>
      </c>
      <c r="B72" s="32" t="s">
        <v>97</v>
      </c>
      <c r="C72" s="26"/>
      <c r="D72" s="26"/>
      <c r="E72" s="26"/>
      <c r="F72" s="31"/>
    </row>
    <row r="73" spans="1:6">
      <c r="A73" s="30" t="s">
        <v>96</v>
      </c>
      <c r="B73" s="29" t="s">
        <v>95</v>
      </c>
      <c r="C73" s="23">
        <f>SUM(C60:C72)</f>
        <v>339041</v>
      </c>
      <c r="D73" s="23">
        <f>SUM(D60:D72)</f>
        <v>10545</v>
      </c>
      <c r="E73" s="23"/>
      <c r="F73" s="23">
        <f>SUM(F60:F72)</f>
        <v>349586</v>
      </c>
    </row>
    <row r="74" spans="1:6" ht="15.75">
      <c r="A74" s="28" t="s">
        <v>94</v>
      </c>
      <c r="B74" s="27"/>
      <c r="C74" s="23">
        <f>C73+C59+C50+C25+C24</f>
        <v>1596916</v>
      </c>
      <c r="D74" s="23">
        <f>D73+D59+D50+D25+D24</f>
        <v>34359</v>
      </c>
      <c r="E74" s="23">
        <f>E73+E59+E50+E25+E24</f>
        <v>49117</v>
      </c>
      <c r="F74" s="23">
        <f>F73+F59+F50+F25+F24</f>
        <v>1680392</v>
      </c>
    </row>
    <row r="75" spans="1:6">
      <c r="A75" s="35" t="s">
        <v>93</v>
      </c>
      <c r="B75" s="32" t="s">
        <v>92</v>
      </c>
      <c r="C75" s="26">
        <f>'[2]kiadások működés Bölcsőde'!C76+'[2]kiadások működés Könyvtár'!C75+'[2]kiadások működés Zengő Óvoda'!C75+'[3]kiadások működés Polg.Hiv'!C75+'[1]kiadások működés önkormányzat'!C75</f>
        <v>550</v>
      </c>
      <c r="D75" s="26"/>
      <c r="E75" s="26"/>
      <c r="F75" s="31">
        <f>SUM(C75:E75)</f>
        <v>550</v>
      </c>
    </row>
    <row r="76" spans="1:6">
      <c r="A76" s="35" t="s">
        <v>91</v>
      </c>
      <c r="B76" s="32" t="s">
        <v>90</v>
      </c>
      <c r="C76" s="26">
        <f>'[2]kiadások működés Bölcsőde'!C77+'[2]kiadások működés Könyvtár'!C76+'[2]kiadások működés Zengő Óvoda'!C76+'[3]kiadások működés Polg.Hiv'!C76+'[1]kiadások működés önkormányzat'!C76</f>
        <v>62617</v>
      </c>
      <c r="D76" s="26"/>
      <c r="E76" s="26"/>
      <c r="F76" s="31">
        <f>SUM(C76:E76)</f>
        <v>62617</v>
      </c>
    </row>
    <row r="77" spans="1:6">
      <c r="A77" s="35" t="s">
        <v>89</v>
      </c>
      <c r="B77" s="32" t="s">
        <v>88</v>
      </c>
      <c r="C77" s="26">
        <f>'[2]kiadások működés Bölcsőde'!C78+'[2]kiadások működés Könyvtár'!C77+'[2]kiadások működés Zengő Óvoda'!C77+'[3]kiadások működés Polg.Hiv'!C77+'[1]kiadások működés önkormányzat'!C77</f>
        <v>2617</v>
      </c>
      <c r="D77" s="26"/>
      <c r="E77" s="26"/>
      <c r="F77" s="31">
        <f>SUM(C77:E77)</f>
        <v>2617</v>
      </c>
    </row>
    <row r="78" spans="1:6">
      <c r="A78" s="35" t="s">
        <v>87</v>
      </c>
      <c r="B78" s="32" t="s">
        <v>86</v>
      </c>
      <c r="C78" s="26">
        <f>'[2]kiadások működés Bölcsőde'!C79+'[2]kiadások működés Könyvtár'!C78+'[2]kiadások működés Zengő Óvoda'!C78+'[3]kiadások működés Polg.Hiv'!C78+'[1]kiadások működés önkormányzat'!C78</f>
        <v>12429</v>
      </c>
      <c r="D78" s="26"/>
      <c r="E78" s="26"/>
      <c r="F78" s="31">
        <f>SUM(C78:E78)</f>
        <v>12429</v>
      </c>
    </row>
    <row r="79" spans="1:6">
      <c r="A79" s="34" t="s">
        <v>85</v>
      </c>
      <c r="B79" s="32" t="s">
        <v>84</v>
      </c>
      <c r="C79" s="26">
        <f>'[2]kiadások működés Bölcsőde'!C80+'[2]kiadások működés Könyvtár'!C79+'[2]kiadások működés Zengő Óvoda'!C79+'[3]kiadások működés Polg.Hiv'!C79+'[1]kiadások működés önkormányzat'!C79</f>
        <v>0</v>
      </c>
      <c r="D79" s="26"/>
      <c r="E79" s="26"/>
      <c r="F79" s="31">
        <f>SUM(C79:E79)</f>
        <v>0</v>
      </c>
    </row>
    <row r="80" spans="1:6">
      <c r="A80" s="34" t="s">
        <v>83</v>
      </c>
      <c r="B80" s="32" t="s">
        <v>82</v>
      </c>
      <c r="C80" s="26">
        <f>'[2]kiadások működés Bölcsőde'!C81+'[2]kiadások működés Könyvtár'!C80+'[2]kiadások működés Zengő Óvoda'!C80+'[3]kiadások működés Polg.Hiv'!C80+'[1]kiadások működés önkormányzat'!C80</f>
        <v>0</v>
      </c>
      <c r="D80" s="26"/>
      <c r="E80" s="26"/>
      <c r="F80" s="31">
        <f>SUM(C80:E80)</f>
        <v>0</v>
      </c>
    </row>
    <row r="81" spans="1:6">
      <c r="A81" s="34" t="s">
        <v>81</v>
      </c>
      <c r="B81" s="32" t="s">
        <v>80</v>
      </c>
      <c r="C81" s="26">
        <f>'[2]kiadások működés Bölcsőde'!C82+'[2]kiadások működés Könyvtár'!C81+'[2]kiadások működés Zengő Óvoda'!C81+'[3]kiadások működés Polg.Hiv'!C81+'[1]kiadások működés önkormányzat'!C81</f>
        <v>21121</v>
      </c>
      <c r="D81" s="26"/>
      <c r="E81" s="26"/>
      <c r="F81" s="31">
        <f>SUM(C81:E81)</f>
        <v>21121</v>
      </c>
    </row>
    <row r="82" spans="1:6">
      <c r="A82" s="33" t="s">
        <v>79</v>
      </c>
      <c r="B82" s="29" t="s">
        <v>78</v>
      </c>
      <c r="C82" s="23">
        <f>SUM(C75:C81)</f>
        <v>99334</v>
      </c>
      <c r="D82" s="23"/>
      <c r="E82" s="23"/>
      <c r="F82" s="23">
        <f>SUM(F75:F81)</f>
        <v>99334</v>
      </c>
    </row>
    <row r="83" spans="1:6">
      <c r="A83" s="12" t="s">
        <v>77</v>
      </c>
      <c r="B83" s="32" t="s">
        <v>76</v>
      </c>
      <c r="C83" s="26">
        <f>'[1]kiadások működés önkormányzat'!C83</f>
        <v>208487</v>
      </c>
      <c r="D83" s="26"/>
      <c r="E83" s="26"/>
      <c r="F83" s="31">
        <f>SUM(C83:E83)</f>
        <v>208487</v>
      </c>
    </row>
    <row r="84" spans="1:6">
      <c r="A84" s="12" t="s">
        <v>75</v>
      </c>
      <c r="B84" s="32" t="s">
        <v>74</v>
      </c>
      <c r="C84" s="26"/>
      <c r="D84" s="26"/>
      <c r="E84" s="26"/>
      <c r="F84" s="31"/>
    </row>
    <row r="85" spans="1:6">
      <c r="A85" s="12" t="s">
        <v>73</v>
      </c>
      <c r="B85" s="32" t="s">
        <v>72</v>
      </c>
      <c r="C85" s="26"/>
      <c r="D85" s="26"/>
      <c r="E85" s="26"/>
      <c r="F85" s="31"/>
    </row>
    <row r="86" spans="1:6">
      <c r="A86" s="12" t="s">
        <v>71</v>
      </c>
      <c r="B86" s="32" t="s">
        <v>70</v>
      </c>
      <c r="C86" s="26">
        <f>'[1]kiadások működés önkormányzat'!C86</f>
        <v>60342</v>
      </c>
      <c r="D86" s="26"/>
      <c r="E86" s="26"/>
      <c r="F86" s="31">
        <f>SUM(C86:E86)</f>
        <v>60342</v>
      </c>
    </row>
    <row r="87" spans="1:6">
      <c r="A87" s="30" t="s">
        <v>69</v>
      </c>
      <c r="B87" s="29" t="s">
        <v>68</v>
      </c>
      <c r="C87" s="23">
        <f>SUM(C83:C86)</f>
        <v>268829</v>
      </c>
      <c r="D87" s="23"/>
      <c r="E87" s="23"/>
      <c r="F87" s="23">
        <f>SUM(F83:F86)</f>
        <v>268829</v>
      </c>
    </row>
    <row r="88" spans="1:6" ht="30">
      <c r="A88" s="12" t="s">
        <v>67</v>
      </c>
      <c r="B88" s="32" t="s">
        <v>66</v>
      </c>
      <c r="C88" s="26"/>
      <c r="D88" s="26"/>
      <c r="E88" s="26"/>
      <c r="F88" s="31"/>
    </row>
    <row r="89" spans="1:6">
      <c r="A89" s="12" t="s">
        <v>65</v>
      </c>
      <c r="B89" s="32" t="s">
        <v>64</v>
      </c>
      <c r="C89" s="26"/>
      <c r="D89" s="26"/>
      <c r="E89" s="26"/>
      <c r="F89" s="31"/>
    </row>
    <row r="90" spans="1:6" ht="30">
      <c r="A90" s="12" t="s">
        <v>63</v>
      </c>
      <c r="B90" s="32" t="s">
        <v>62</v>
      </c>
      <c r="C90" s="26"/>
      <c r="D90" s="26"/>
      <c r="E90" s="26"/>
      <c r="F90" s="31"/>
    </row>
    <row r="91" spans="1:6">
      <c r="A91" s="12" t="s">
        <v>61</v>
      </c>
      <c r="B91" s="32" t="s">
        <v>60</v>
      </c>
      <c r="C91" s="26">
        <f>'[1]kiadások működés önkormányzat'!C91</f>
        <v>3380</v>
      </c>
      <c r="D91" s="26"/>
      <c r="E91" s="26"/>
      <c r="F91" s="31">
        <f>SUM(C91:E91)</f>
        <v>3380</v>
      </c>
    </row>
    <row r="92" spans="1:6" ht="30">
      <c r="A92" s="12" t="s">
        <v>59</v>
      </c>
      <c r="B92" s="32" t="s">
        <v>58</v>
      </c>
      <c r="C92" s="26"/>
      <c r="D92" s="26"/>
      <c r="E92" s="26"/>
      <c r="F92" s="31"/>
    </row>
    <row r="93" spans="1:6">
      <c r="A93" s="12" t="s">
        <v>57</v>
      </c>
      <c r="B93" s="32" t="s">
        <v>56</v>
      </c>
      <c r="C93" s="26"/>
      <c r="D93" s="26"/>
      <c r="E93" s="26"/>
      <c r="F93" s="31"/>
    </row>
    <row r="94" spans="1:6">
      <c r="A94" s="12" t="s">
        <v>55</v>
      </c>
      <c r="B94" s="32" t="s">
        <v>54</v>
      </c>
      <c r="C94" s="26"/>
      <c r="D94" s="26"/>
      <c r="E94" s="26"/>
      <c r="F94" s="31"/>
    </row>
    <row r="95" spans="1:6">
      <c r="A95" s="12" t="s">
        <v>53</v>
      </c>
      <c r="B95" s="32" t="s">
        <v>52</v>
      </c>
      <c r="C95" s="26"/>
      <c r="D95" s="26"/>
      <c r="E95" s="26"/>
      <c r="F95" s="31"/>
    </row>
    <row r="96" spans="1:6">
      <c r="A96" s="30" t="s">
        <v>51</v>
      </c>
      <c r="B96" s="29" t="s">
        <v>50</v>
      </c>
      <c r="C96" s="23">
        <f>SUM(C88:C95)</f>
        <v>3380</v>
      </c>
      <c r="D96" s="23"/>
      <c r="E96" s="23"/>
      <c r="F96" s="23">
        <f>SUM(F88:F95)</f>
        <v>3380</v>
      </c>
    </row>
    <row r="97" spans="1:25" ht="15.75">
      <c r="A97" s="28" t="s">
        <v>49</v>
      </c>
      <c r="B97" s="27"/>
      <c r="C97" s="23">
        <f>C96+C87+C82</f>
        <v>371543</v>
      </c>
      <c r="D97" s="26">
        <f>D96+D87+D82</f>
        <v>0</v>
      </c>
      <c r="E97" s="26">
        <f>E96+E87+E82</f>
        <v>0</v>
      </c>
      <c r="F97" s="23">
        <f>F96+F87+F82</f>
        <v>371543</v>
      </c>
    </row>
    <row r="98" spans="1:25" ht="15.75">
      <c r="A98" s="25" t="s">
        <v>48</v>
      </c>
      <c r="B98" s="24" t="s">
        <v>47</v>
      </c>
      <c r="C98" s="23">
        <f>C96+C87+C82+C73+C59+C50+C25+C24</f>
        <v>1968459</v>
      </c>
      <c r="D98" s="23">
        <f>D73+D50+D25+D24</f>
        <v>34359</v>
      </c>
      <c r="E98" s="23">
        <f>E50+E25+E24</f>
        <v>49117</v>
      </c>
      <c r="F98" s="23">
        <f>F96+F87+F82+F73+F59+F50+F25+F24</f>
        <v>2051935</v>
      </c>
    </row>
    <row r="99" spans="1:25">
      <c r="A99" s="12" t="s">
        <v>46</v>
      </c>
      <c r="B99" s="11" t="s">
        <v>45</v>
      </c>
      <c r="C99" s="10"/>
      <c r="D99" s="10"/>
      <c r="E99" s="10"/>
      <c r="F99" s="10">
        <f>SUM(C99:E99)</f>
        <v>0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"/>
      <c r="Y99" s="1"/>
    </row>
    <row r="100" spans="1:25">
      <c r="A100" s="12" t="s">
        <v>44</v>
      </c>
      <c r="B100" s="11" t="s">
        <v>43</v>
      </c>
      <c r="C100" s="10"/>
      <c r="D100" s="10"/>
      <c r="E100" s="10"/>
      <c r="F100" s="1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1"/>
      <c r="Y100" s="1"/>
    </row>
    <row r="101" spans="1:25">
      <c r="A101" s="12" t="s">
        <v>42</v>
      </c>
      <c r="B101" s="11" t="s">
        <v>41</v>
      </c>
      <c r="C101" s="10"/>
      <c r="D101" s="10"/>
      <c r="E101" s="10"/>
      <c r="F101" s="10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"/>
      <c r="Y101" s="1"/>
    </row>
    <row r="102" spans="1:25">
      <c r="A102" s="22" t="s">
        <v>40</v>
      </c>
      <c r="B102" s="18" t="s">
        <v>39</v>
      </c>
      <c r="C102" s="21">
        <f>SUM(C99:C101)</f>
        <v>0</v>
      </c>
      <c r="D102" s="21"/>
      <c r="E102" s="21"/>
      <c r="F102" s="21">
        <f>SUM(F99:F101)</f>
        <v>0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1"/>
      <c r="Y102" s="1"/>
    </row>
    <row r="103" spans="1:25">
      <c r="A103" s="17" t="s">
        <v>38</v>
      </c>
      <c r="B103" s="11" t="s">
        <v>37</v>
      </c>
      <c r="C103" s="16"/>
      <c r="D103" s="16"/>
      <c r="E103" s="16"/>
      <c r="F103" s="16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"/>
      <c r="Y103" s="1"/>
    </row>
    <row r="104" spans="1:25">
      <c r="A104" s="17" t="s">
        <v>36</v>
      </c>
      <c r="B104" s="11" t="s">
        <v>35</v>
      </c>
      <c r="C104" s="16"/>
      <c r="D104" s="16"/>
      <c r="E104" s="16"/>
      <c r="F104" s="16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"/>
      <c r="Y104" s="1"/>
    </row>
    <row r="105" spans="1:25">
      <c r="A105" s="12" t="s">
        <v>34</v>
      </c>
      <c r="B105" s="11" t="s">
        <v>33</v>
      </c>
      <c r="C105" s="10"/>
      <c r="D105" s="10"/>
      <c r="E105" s="10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"/>
      <c r="Y105" s="1"/>
    </row>
    <row r="106" spans="1:25">
      <c r="A106" s="12" t="s">
        <v>32</v>
      </c>
      <c r="B106" s="11" t="s">
        <v>31</v>
      </c>
      <c r="C106" s="10"/>
      <c r="D106" s="10"/>
      <c r="E106" s="10"/>
      <c r="F106" s="10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"/>
      <c r="Y106" s="1"/>
    </row>
    <row r="107" spans="1:25">
      <c r="A107" s="19" t="s">
        <v>30</v>
      </c>
      <c r="B107" s="18" t="s">
        <v>29</v>
      </c>
      <c r="C107" s="6"/>
      <c r="D107" s="6"/>
      <c r="E107" s="6"/>
      <c r="F107" s="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1"/>
      <c r="Y107" s="1"/>
    </row>
    <row r="108" spans="1:25">
      <c r="A108" s="17" t="s">
        <v>28</v>
      </c>
      <c r="B108" s="11" t="s">
        <v>27</v>
      </c>
      <c r="C108" s="16"/>
      <c r="D108" s="16"/>
      <c r="E108" s="16"/>
      <c r="F108" s="16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"/>
      <c r="Y108" s="1"/>
    </row>
    <row r="109" spans="1:25">
      <c r="A109" s="17" t="s">
        <v>26</v>
      </c>
      <c r="B109" s="11" t="s">
        <v>25</v>
      </c>
      <c r="C109" s="16"/>
      <c r="D109" s="16"/>
      <c r="E109" s="16"/>
      <c r="F109" s="16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"/>
      <c r="Y109" s="1"/>
    </row>
    <row r="110" spans="1:25">
      <c r="A110" s="19" t="s">
        <v>24</v>
      </c>
      <c r="B110" s="18" t="s">
        <v>23</v>
      </c>
      <c r="C110" s="6"/>
      <c r="D110" s="6"/>
      <c r="E110" s="6"/>
      <c r="F110" s="6">
        <f>SUM(C110:E110)</f>
        <v>0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"/>
      <c r="Y110" s="1"/>
    </row>
    <row r="111" spans="1:25">
      <c r="A111" s="17" t="s">
        <v>22</v>
      </c>
      <c r="B111" s="11" t="s">
        <v>21</v>
      </c>
      <c r="C111" s="16"/>
      <c r="D111" s="16"/>
      <c r="E111" s="16"/>
      <c r="F111" s="16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"/>
      <c r="Y111" s="1"/>
    </row>
    <row r="112" spans="1:25">
      <c r="A112" s="17" t="s">
        <v>20</v>
      </c>
      <c r="B112" s="11" t="s">
        <v>19</v>
      </c>
      <c r="C112" s="16"/>
      <c r="D112" s="16"/>
      <c r="E112" s="16"/>
      <c r="F112" s="16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"/>
      <c r="Y112" s="1"/>
    </row>
    <row r="113" spans="1:25">
      <c r="A113" s="17" t="s">
        <v>18</v>
      </c>
      <c r="B113" s="11" t="s">
        <v>17</v>
      </c>
      <c r="C113" s="16"/>
      <c r="D113" s="16"/>
      <c r="E113" s="16"/>
      <c r="F113" s="16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"/>
      <c r="Y113" s="1"/>
    </row>
    <row r="114" spans="1:25">
      <c r="A114" s="14" t="s">
        <v>16</v>
      </c>
      <c r="B114" s="13" t="s">
        <v>15</v>
      </c>
      <c r="C114" s="6"/>
      <c r="D114" s="6"/>
      <c r="E114" s="6"/>
      <c r="F114" s="6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1"/>
      <c r="Y114" s="1"/>
    </row>
    <row r="115" spans="1:25">
      <c r="A115" s="17" t="s">
        <v>14</v>
      </c>
      <c r="B115" s="11" t="s">
        <v>13</v>
      </c>
      <c r="C115" s="16"/>
      <c r="D115" s="16"/>
      <c r="E115" s="16"/>
      <c r="F115" s="16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"/>
      <c r="Y115" s="1"/>
    </row>
    <row r="116" spans="1:25">
      <c r="A116" s="12" t="s">
        <v>12</v>
      </c>
      <c r="B116" s="11" t="s">
        <v>11</v>
      </c>
      <c r="C116" s="10"/>
      <c r="D116" s="10"/>
      <c r="E116" s="10"/>
      <c r="F116" s="10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"/>
      <c r="Y116" s="1"/>
    </row>
    <row r="117" spans="1:25">
      <c r="A117" s="17" t="s">
        <v>10</v>
      </c>
      <c r="B117" s="11" t="s">
        <v>9</v>
      </c>
      <c r="C117" s="16"/>
      <c r="D117" s="16"/>
      <c r="E117" s="16"/>
      <c r="F117" s="1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"/>
      <c r="Y117" s="1"/>
    </row>
    <row r="118" spans="1:25">
      <c r="A118" s="17" t="s">
        <v>8</v>
      </c>
      <c r="B118" s="11" t="s">
        <v>7</v>
      </c>
      <c r="C118" s="16"/>
      <c r="D118" s="16"/>
      <c r="E118" s="16"/>
      <c r="F118" s="16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"/>
      <c r="Y118" s="1"/>
    </row>
    <row r="119" spans="1:25">
      <c r="A119" s="14" t="s">
        <v>6</v>
      </c>
      <c r="B119" s="13" t="s">
        <v>5</v>
      </c>
      <c r="C119" s="6"/>
      <c r="D119" s="6"/>
      <c r="E119" s="6"/>
      <c r="F119" s="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1"/>
      <c r="Y119" s="1"/>
    </row>
    <row r="120" spans="1:25">
      <c r="A120" s="12" t="s">
        <v>4</v>
      </c>
      <c r="B120" s="11" t="s">
        <v>3</v>
      </c>
      <c r="C120" s="10"/>
      <c r="D120" s="10"/>
      <c r="E120" s="10"/>
      <c r="F120" s="10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1"/>
      <c r="Y120" s="1"/>
    </row>
    <row r="121" spans="1:25" ht="15.75">
      <c r="A121" s="8" t="s">
        <v>2</v>
      </c>
      <c r="B121" s="7" t="s">
        <v>1</v>
      </c>
      <c r="C121" s="6">
        <f>C110+C102</f>
        <v>0</v>
      </c>
      <c r="D121" s="6"/>
      <c r="E121" s="6"/>
      <c r="F121" s="6">
        <f>F110+F102</f>
        <v>0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1"/>
      <c r="Y121" s="1"/>
    </row>
    <row r="122" spans="1:25" ht="15.75">
      <c r="A122" s="4" t="s">
        <v>0</v>
      </c>
      <c r="B122" s="3"/>
      <c r="C122" s="2">
        <f>SUM(C98)</f>
        <v>1968459</v>
      </c>
      <c r="D122" s="2">
        <f>SUM(D98)</f>
        <v>34359</v>
      </c>
      <c r="E122" s="2">
        <f>SUM(E98)</f>
        <v>49117</v>
      </c>
      <c r="F122" s="2">
        <f>SUM(F98)</f>
        <v>2051935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headerFooter alignWithMargins="0">
    <oddHeader>&amp;R1/6. melléklet a 46/2015(XI. 17.)önkormányzati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 működés önk+költs.szer</vt:lpstr>
      <vt:lpstr>'kiadások működés önk+költs.szer'!Nyomtatási_terület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2015-11-17T10:10:47Z</dcterms:created>
  <dcterms:modified xsi:type="dcterms:W3CDTF">2015-11-17T10:10:56Z</dcterms:modified>
</cp:coreProperties>
</file>