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4" i="1" l="1"/>
  <c r="C53" i="1" s="1"/>
  <c r="C50" i="1"/>
  <c r="C49" i="1"/>
  <c r="C48" i="1"/>
  <c r="C47" i="1" s="1"/>
  <c r="C42" i="1"/>
  <c r="C39" i="1"/>
  <c r="C32" i="1"/>
  <c r="C27" i="1"/>
  <c r="C21" i="1"/>
  <c r="C14" i="1"/>
  <c r="C9" i="1"/>
  <c r="C38" i="1" s="1"/>
  <c r="C43" i="1" s="1"/>
  <c r="A1" i="1"/>
  <c r="C59" i="1" l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<sst xmlns="http://schemas.openxmlformats.org/spreadsheetml/2006/main" count="112" uniqueCount="98">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</sst>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B12" sqref="B12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75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CONCATENATE("24. melléklet"," ",[1]ALAPADATOK!A7," ",[1]ALAPADATOK!B7," ",[1]ALAPADATOK!C7," ",[1]ALAPADATOK!D7," ",[1]ALAPADATOK!E7," ",[1]ALAPADATOK!F7," ",[1]ALAPADATOK!G7," ",[1]ALAPADATOK!H7)</f>
        <v>24.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1010766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1382012-371246</f>
        <v>1010766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1369625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98018232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f>97939593+640498+1160572-812674+1128955-2859393</f>
        <v>97197551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5">
        <f>+C38+C39</f>
        <v>99387857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3" t="s">
        <v>14</v>
      </c>
      <c r="B47" s="44" t="s">
        <v>84</v>
      </c>
      <c r="C47" s="67">
        <f>SUM(C48:C52)</f>
        <v>99340487</v>
      </c>
    </row>
    <row r="48" spans="1:3" ht="12" customHeight="1" x14ac:dyDescent="0.2">
      <c r="A48" s="33" t="s">
        <v>16</v>
      </c>
      <c r="B48" s="40" t="s">
        <v>85</v>
      </c>
      <c r="C48" s="48">
        <f>71236352+545105+826870+977450-1489061</f>
        <v>72096716</v>
      </c>
    </row>
    <row r="49" spans="1:3" ht="12" customHeight="1" x14ac:dyDescent="0.2">
      <c r="A49" s="33" t="s">
        <v>18</v>
      </c>
      <c r="B49" s="34" t="s">
        <v>86</v>
      </c>
      <c r="C49" s="35">
        <f>12731399+95393+144702+151505-412298</f>
        <v>12710701</v>
      </c>
    </row>
    <row r="50" spans="1:3" ht="12" customHeight="1" x14ac:dyDescent="0.2">
      <c r="A50" s="33" t="s">
        <v>20</v>
      </c>
      <c r="B50" s="34" t="s">
        <v>87</v>
      </c>
      <c r="C50" s="68">
        <f>15922544+189000-45500+45500-1183920-394554</f>
        <v>14533070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47370</v>
      </c>
    </row>
    <row r="54" spans="1:3" ht="12" customHeight="1" x14ac:dyDescent="0.2">
      <c r="A54" s="33" t="s">
        <v>40</v>
      </c>
      <c r="B54" s="40" t="s">
        <v>91</v>
      </c>
      <c r="C54" s="48">
        <f>610850-563480</f>
        <v>47370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9" t="s">
        <v>96</v>
      </c>
      <c r="C59" s="67">
        <f>+C47+C53+C58</f>
        <v>99387857</v>
      </c>
    </row>
    <row r="60" spans="1:3" ht="14.25" customHeight="1" thickBot="1" x14ac:dyDescent="0.25">
      <c r="C60" s="71"/>
    </row>
    <row r="61" spans="1:3" ht="13.5" thickBot="1" x14ac:dyDescent="0.25">
      <c r="A61" s="72" t="s">
        <v>97</v>
      </c>
      <c r="B61" s="73"/>
      <c r="C61" s="74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2021-03-03T12:22:52Z</dcterms:created>
  <dcterms:modified xsi:type="dcterms:W3CDTF">2021-03-03T12:22:53Z</dcterms:modified>
</cp:coreProperties>
</file>