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4.m.ovi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6" i="1"/>
  <c r="C7" s="1"/>
  <c r="C28" s="1"/>
  <c r="D6"/>
  <c r="E6"/>
  <c r="E7" s="1"/>
  <c r="E28" s="1"/>
  <c r="D7"/>
  <c r="C12"/>
  <c r="D12"/>
  <c r="E12"/>
  <c r="C14"/>
  <c r="D14"/>
  <c r="E14"/>
  <c r="C15"/>
  <c r="D15"/>
  <c r="E15"/>
  <c r="C23"/>
  <c r="D23"/>
  <c r="E23"/>
  <c r="C25"/>
  <c r="D25"/>
  <c r="E25"/>
  <c r="D28"/>
  <c r="C33"/>
  <c r="D33"/>
  <c r="E33"/>
  <c r="C37"/>
  <c r="D37"/>
  <c r="E37"/>
  <c r="C42"/>
  <c r="D42"/>
  <c r="E42"/>
  <c r="C45"/>
  <c r="D45"/>
  <c r="E45"/>
  <c r="C46"/>
  <c r="D46"/>
  <c r="E46"/>
</calcChain>
</file>

<file path=xl/sharedStrings.xml><?xml version="1.0" encoding="utf-8"?>
<sst xmlns="http://schemas.openxmlformats.org/spreadsheetml/2006/main" count="63" uniqueCount="63">
  <si>
    <t>FORRÁSOK ÖSSZESEN (=G+H+I+J)</t>
  </si>
  <si>
    <t>243</t>
  </si>
  <si>
    <t>J) PASSZÍV IDŐBELI ELHATÁROLÁSOK (=J/1+J/2+J/3)</t>
  </si>
  <si>
    <t>J/2 Költségek, ráfordítások passzív időbeli elhatárolása</t>
  </si>
  <si>
    <t>J/1 Eredményszemléletű bevételek passzív időbeli elhatárolása</t>
  </si>
  <si>
    <t>H) KÖTELEZETTSÉGEK (=H/I+H/II+H/III)</t>
  </si>
  <si>
    <t>237</t>
  </si>
  <si>
    <t>H/III Kötelezettség jellegű sajátos elszámolások (=H/III/1+…+H/III/10)</t>
  </si>
  <si>
    <t>H/III/3 Más szervezetet megillető bevételek elszámolása</t>
  </si>
  <si>
    <t>H/III/1c - ebből: egyéb túlfizetések, téves és visszajáró befizetések, egyéb kapott előlegek</t>
  </si>
  <si>
    <t>H/III/1 Kapott előlegek (=H/III/1a+H/III/1b+H/III/1c)</t>
  </si>
  <si>
    <t>H/II Költségvetési évet követően esedékes kötelezettségek (=H/II/1+…+H/II/9)</t>
  </si>
  <si>
    <t>H/II/3 Költségvetési évet követően esedékes kötelezettségek dologi kiadásokra</t>
  </si>
  <si>
    <t>H/I Költségvetési évben esedékes kötelezettségek (=H/I/1+…+H/I/9)</t>
  </si>
  <si>
    <t>H/I/3 Költségvetési évben esedékes kötelezettségek dologi kiadásokra</t>
  </si>
  <si>
    <t>G/ SAJÁT TŐKE  (= G/I+…+G/VI)</t>
  </si>
  <si>
    <t>G/VI Mérleg szerinti eredmény</t>
  </si>
  <si>
    <t>G/IV Felhalmozott eredmény</t>
  </si>
  <si>
    <t>G/III Egyéb eszközök induláskori értéke és változásai</t>
  </si>
  <si>
    <t>G/I  Nemzeti vagyon induláskori értéke</t>
  </si>
  <si>
    <t>ESZKÖZÖK ÖSSZESEN (=A+B+C+D+E+F)</t>
  </si>
  <si>
    <t>F) AKTÍV IDŐBELI  ELHATÁROLÁSOK  (=F/1+F/2+F/3)</t>
  </si>
  <si>
    <t>F/1  Eredményszemléletű bevételek aktív időbeli elhatárolása</t>
  </si>
  <si>
    <t>E) EGYÉB SAJÁTOS ESZKÖZOLDALI  ELSZÁMOLÁSOK (=E/I+…+E/II)</t>
  </si>
  <si>
    <t>E/I December havi illetmények, munkabérek elszámolása</t>
  </si>
  <si>
    <t>D) KÖVETELÉSEK  (=D/I+D/II+D/III)</t>
  </si>
  <si>
    <t>D/III Követelés jellegű sajátos elszámolások</t>
  </si>
  <si>
    <t>D/II Költségvetési évet követően esedékes követelések (=D/II/1+…+D/II/8)</t>
  </si>
  <si>
    <t>141</t>
  </si>
  <si>
    <t>D/II/4e - ebből: költségvetési évet követően esedékes követelések általános forgalmi adó visszatérítésére</t>
  </si>
  <si>
    <t>118</t>
  </si>
  <si>
    <t>D/II/4 Költségvetési évet követően esedékes követelések működési bevételre (=D/II/4a+…+D/II/4i)</t>
  </si>
  <si>
    <t>113</t>
  </si>
  <si>
    <t>D/I Költségvetési évben esedékes követelések (=D/I/1+…+D/I/8)</t>
  </si>
  <si>
    <t>D/I/4c - ebből: költségvetési évben esedékes követelések ellátási díjakra</t>
  </si>
  <si>
    <t>72</t>
  </si>
  <si>
    <t>D/I/4 Költségvetési évben esedékes követelések működési bevételre (=D/I/4a+…+D/I/4i)</t>
  </si>
  <si>
    <t>69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</si>
  <si>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</si>
  <si>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</si>
  <si>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</si>
  <si>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</si>
  <si>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</si>
  <si>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C/II Pénztárak, csekkek, betétkönyvek (=C/II/1+C/II/2+C/II/3)</t>
  </si>
  <si>
    <t>C/II/1 Forintpénztár</t>
  </si>
  <si>
    <t>B) NEMZETI VAGYONBA TARTOZÓ FORGÓESZKÖZÖK (= B/I+B/II)</t>
  </si>
  <si>
    <t>43</t>
  </si>
  <si>
    <t>B/I Készletek (=B/I/1+…+B/I/5)</t>
  </si>
  <si>
    <t>34</t>
  </si>
  <si>
    <t>B/I/1 Vásárolt készletek</t>
  </si>
  <si>
    <t>29</t>
  </si>
  <si>
    <t>A) NEMZETI VAGYONBA TARTOZÓ BEFEKTETETT ESZKÖZÖK (=A/I+A/II+A/III+A/IV)</t>
  </si>
  <si>
    <t>28</t>
  </si>
  <si>
    <t>A/II Tárgyi eszközök  (=A/II/1+...+A/II/5)</t>
  </si>
  <si>
    <t>10</t>
  </si>
  <si>
    <t>A/II/2 Gépek, berendezések, felszerelések, járművek</t>
  </si>
  <si>
    <t>06</t>
  </si>
  <si>
    <t>Tárgyi időszak</t>
  </si>
  <si>
    <t>Módosítások (+/-)</t>
  </si>
  <si>
    <t>Előző időszak</t>
  </si>
  <si>
    <t>Megnevezés</t>
  </si>
  <si>
    <t>Öskü Község Önkormányzat Napsugár Óvoda 2016.évi Mérlege</t>
  </si>
  <si>
    <t>14.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</si>
</sst>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3" applyNumberFormat="0" applyAlignment="0" applyProtection="0"/>
    <xf numFmtId="0" fontId="12" fillId="27" borderId="4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3" applyNumberFormat="0" applyAlignment="0" applyProtection="0"/>
    <xf numFmtId="0" fontId="20" fillId="0" borderId="8" applyNumberFormat="0" applyFill="0" applyAlignment="0" applyProtection="0"/>
    <xf numFmtId="0" fontId="21" fillId="28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8" fillId="29" borderId="9" applyNumberFormat="0" applyFont="0" applyAlignment="0" applyProtection="0"/>
    <xf numFmtId="0" fontId="23" fillId="26" borderId="10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2" fillId="0" borderId="0" applyFill="0" applyBorder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ont="1"/>
    <xf numFmtId="3" fontId="4" fillId="0" borderId="1" xfId="1" applyNumberFormat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</cellXfs>
  <cellStyles count="61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2"/>
    <cellStyle name="Normál 2 2" xfId="46"/>
    <cellStyle name="Normál 2_Esztertáblák" xfId="47"/>
    <cellStyle name="Normál 3" xfId="48"/>
    <cellStyle name="Normál 4" xfId="49"/>
    <cellStyle name="Normál_Eves koltsegvetesi beszamolo_666237_2016_05_09_11_45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28" workbookViewId="0">
      <selection activeCell="G6" sqref="G6"/>
    </sheetView>
  </sheetViews>
  <sheetFormatPr defaultRowHeight="11.25"/>
  <cols>
    <col min="1" max="1" width="5.42578125" style="1" bestFit="1" customWidth="1"/>
    <col min="2" max="2" width="61.85546875" style="1" customWidth="1"/>
    <col min="3" max="3" width="9.7109375" style="1" customWidth="1"/>
    <col min="4" max="4" width="8.85546875" style="1" customWidth="1"/>
    <col min="5" max="5" width="9.5703125" style="1" customWidth="1"/>
    <col min="6" max="16384" width="9.140625" style="1"/>
  </cols>
  <sheetData>
    <row r="1" spans="1:5" ht="36" customHeight="1">
      <c r="A1" s="13" t="s">
        <v>62</v>
      </c>
      <c r="B1" s="13"/>
      <c r="C1" s="13"/>
      <c r="D1" s="13"/>
      <c r="E1" s="13"/>
    </row>
    <row r="2" spans="1:5" ht="21.75" customHeight="1">
      <c r="A2" s="12" t="s">
        <v>61</v>
      </c>
      <c r="B2" s="11"/>
      <c r="C2" s="11"/>
      <c r="D2" s="11"/>
      <c r="E2" s="11"/>
    </row>
    <row r="3" spans="1:5" ht="24.75" customHeight="1">
      <c r="A3" s="10"/>
      <c r="B3" s="10" t="s">
        <v>60</v>
      </c>
      <c r="C3" s="10" t="s">
        <v>59</v>
      </c>
      <c r="D3" s="10" t="s">
        <v>58</v>
      </c>
      <c r="E3" s="10" t="s">
        <v>57</v>
      </c>
    </row>
    <row r="4" spans="1:5" s="8" customFormat="1">
      <c r="A4" s="9">
        <v>1</v>
      </c>
      <c r="B4" s="9">
        <v>2</v>
      </c>
      <c r="C4" s="9">
        <v>3</v>
      </c>
      <c r="D4" s="9">
        <v>4</v>
      </c>
      <c r="E4" s="9">
        <v>5</v>
      </c>
    </row>
    <row r="5" spans="1:5">
      <c r="A5" s="7" t="s">
        <v>56</v>
      </c>
      <c r="B5" s="6" t="s">
        <v>55</v>
      </c>
      <c r="C5" s="5">
        <v>496623</v>
      </c>
      <c r="D5" s="5">
        <v>1012260</v>
      </c>
      <c r="E5" s="5">
        <v>1508883</v>
      </c>
    </row>
    <row r="6" spans="1:5">
      <c r="A6" s="4" t="s">
        <v>54</v>
      </c>
      <c r="B6" s="3" t="s">
        <v>53</v>
      </c>
      <c r="C6" s="2">
        <f>C5</f>
        <v>496623</v>
      </c>
      <c r="D6" s="2">
        <f>D5</f>
        <v>1012260</v>
      </c>
      <c r="E6" s="2">
        <f>E5</f>
        <v>1508883</v>
      </c>
    </row>
    <row r="7" spans="1:5" ht="21">
      <c r="A7" s="4" t="s">
        <v>52</v>
      </c>
      <c r="B7" s="3" t="s">
        <v>51</v>
      </c>
      <c r="C7" s="2">
        <f>C6</f>
        <v>496623</v>
      </c>
      <c r="D7" s="2">
        <f>D6</f>
        <v>1012260</v>
      </c>
      <c r="E7" s="2">
        <f>E6</f>
        <v>1508883</v>
      </c>
    </row>
    <row r="8" spans="1:5">
      <c r="A8" s="7" t="s">
        <v>50</v>
      </c>
      <c r="B8" s="6" t="s">
        <v>49</v>
      </c>
      <c r="C8" s="5">
        <v>0</v>
      </c>
      <c r="D8" s="5">
        <v>0</v>
      </c>
      <c r="E8" s="5">
        <v>0</v>
      </c>
    </row>
    <row r="9" spans="1:5">
      <c r="A9" s="4" t="s">
        <v>48</v>
      </c>
      <c r="B9" s="3" t="s">
        <v>47</v>
      </c>
      <c r="C9" s="2">
        <v>0</v>
      </c>
      <c r="D9" s="2">
        <v>0</v>
      </c>
      <c r="E9" s="2">
        <v>0</v>
      </c>
    </row>
    <row r="10" spans="1:5">
      <c r="A10" s="4" t="s">
        <v>46</v>
      </c>
      <c r="B10" s="3" t="s">
        <v>45</v>
      </c>
      <c r="C10" s="2">
        <v>0</v>
      </c>
      <c r="D10" s="2">
        <v>0</v>
      </c>
      <c r="E10" s="2">
        <v>0</v>
      </c>
    </row>
    <row r="11" spans="1:5">
      <c r="A11" s="7">
        <v>49</v>
      </c>
      <c r="B11" s="6" t="s">
        <v>44</v>
      </c>
      <c r="C11" s="5">
        <v>40235</v>
      </c>
      <c r="D11" s="5">
        <v>-5655</v>
      </c>
      <c r="E11" s="5">
        <v>34580</v>
      </c>
    </row>
    <row r="12" spans="1:5">
      <c r="A12" s="4">
        <v>52</v>
      </c>
      <c r="B12" s="3" t="s">
        <v>43</v>
      </c>
      <c r="C12" s="2">
        <f>C11</f>
        <v>40235</v>
      </c>
      <c r="D12" s="2">
        <f>D11</f>
        <v>-5655</v>
      </c>
      <c r="E12" s="2">
        <f>E11</f>
        <v>34580</v>
      </c>
    </row>
    <row r="13" spans="1:5">
      <c r="A13" s="7">
        <v>53</v>
      </c>
      <c r="B13" s="6" t="s">
        <v>42</v>
      </c>
      <c r="C13" s="5">
        <v>35619</v>
      </c>
      <c r="D13" s="5">
        <v>987635</v>
      </c>
      <c r="E13" s="5">
        <v>1023254</v>
      </c>
    </row>
    <row r="14" spans="1:5">
      <c r="A14" s="4" t="s">
        <v>41</v>
      </c>
      <c r="B14" s="3" t="s">
        <v>40</v>
      </c>
      <c r="C14" s="2">
        <f>C13</f>
        <v>35619</v>
      </c>
      <c r="D14" s="2">
        <f>D13</f>
        <v>987635</v>
      </c>
      <c r="E14" s="2">
        <f>E13</f>
        <v>1023254</v>
      </c>
    </row>
    <row r="15" spans="1:5">
      <c r="A15" s="4" t="s">
        <v>39</v>
      </c>
      <c r="B15" s="3" t="s">
        <v>38</v>
      </c>
      <c r="C15" s="2">
        <f>C12+C14</f>
        <v>75854</v>
      </c>
      <c r="D15" s="2">
        <f>D12+D14</f>
        <v>981980</v>
      </c>
      <c r="E15" s="2">
        <f>E12+E14</f>
        <v>1057834</v>
      </c>
    </row>
    <row r="16" spans="1:5">
      <c r="A16" s="7" t="s">
        <v>37</v>
      </c>
      <c r="B16" s="6" t="s">
        <v>36</v>
      </c>
      <c r="C16" s="5">
        <v>0</v>
      </c>
      <c r="D16" s="5">
        <v>0</v>
      </c>
      <c r="E16" s="5">
        <v>0</v>
      </c>
    </row>
    <row r="17" spans="1:5">
      <c r="A17" s="7" t="s">
        <v>35</v>
      </c>
      <c r="B17" s="6" t="s">
        <v>34</v>
      </c>
      <c r="C17" s="5">
        <v>0</v>
      </c>
      <c r="D17" s="5">
        <v>0</v>
      </c>
      <c r="E17" s="5">
        <v>0</v>
      </c>
    </row>
    <row r="18" spans="1:5">
      <c r="A18" s="4">
        <v>103</v>
      </c>
      <c r="B18" s="3" t="s">
        <v>33</v>
      </c>
      <c r="C18" s="2">
        <v>0</v>
      </c>
      <c r="D18" s="2">
        <v>0</v>
      </c>
      <c r="E18" s="2">
        <v>0</v>
      </c>
    </row>
    <row r="19" spans="1:5" ht="22.5">
      <c r="A19" s="7" t="s">
        <v>32</v>
      </c>
      <c r="B19" s="6" t="s">
        <v>31</v>
      </c>
      <c r="C19" s="5">
        <v>0</v>
      </c>
      <c r="D19" s="5">
        <v>0</v>
      </c>
      <c r="E19" s="5">
        <v>0</v>
      </c>
    </row>
    <row r="20" spans="1:5" ht="22.5">
      <c r="A20" s="7" t="s">
        <v>30</v>
      </c>
      <c r="B20" s="6" t="s">
        <v>29</v>
      </c>
      <c r="C20" s="5">
        <v>0</v>
      </c>
      <c r="D20" s="5">
        <v>0</v>
      </c>
      <c r="E20" s="5">
        <v>0</v>
      </c>
    </row>
    <row r="21" spans="1:5">
      <c r="A21" s="4" t="s">
        <v>28</v>
      </c>
      <c r="B21" s="3" t="s">
        <v>27</v>
      </c>
      <c r="C21" s="2">
        <v>0</v>
      </c>
      <c r="D21" s="2">
        <v>0</v>
      </c>
      <c r="E21" s="2">
        <v>0</v>
      </c>
    </row>
    <row r="22" spans="1:5">
      <c r="A22" s="4">
        <v>160</v>
      </c>
      <c r="B22" s="3" t="s">
        <v>26</v>
      </c>
      <c r="C22" s="2">
        <v>978</v>
      </c>
      <c r="D22" s="2">
        <v>23457</v>
      </c>
      <c r="E22" s="2">
        <v>24435</v>
      </c>
    </row>
    <row r="23" spans="1:5">
      <c r="A23" s="4">
        <v>161</v>
      </c>
      <c r="B23" s="3" t="s">
        <v>25</v>
      </c>
      <c r="C23" s="2">
        <f>C22</f>
        <v>978</v>
      </c>
      <c r="D23" s="2">
        <f>D22</f>
        <v>23457</v>
      </c>
      <c r="E23" s="2">
        <f>E22</f>
        <v>24435</v>
      </c>
    </row>
    <row r="24" spans="1:5">
      <c r="A24" s="7">
        <v>170</v>
      </c>
      <c r="B24" s="6" t="s">
        <v>24</v>
      </c>
      <c r="C24" s="5">
        <v>1725310</v>
      </c>
      <c r="D24" s="5">
        <v>-1592740</v>
      </c>
      <c r="E24" s="5">
        <v>132570</v>
      </c>
    </row>
    <row r="25" spans="1:5">
      <c r="A25" s="4">
        <v>174</v>
      </c>
      <c r="B25" s="3" t="s">
        <v>23</v>
      </c>
      <c r="C25" s="2">
        <f>C24</f>
        <v>1725310</v>
      </c>
      <c r="D25" s="2">
        <f>D24</f>
        <v>-1592740</v>
      </c>
      <c r="E25" s="2">
        <f>E24</f>
        <v>132570</v>
      </c>
    </row>
    <row r="26" spans="1:5">
      <c r="A26" s="7">
        <v>176</v>
      </c>
      <c r="B26" s="6" t="s">
        <v>22</v>
      </c>
      <c r="C26" s="5">
        <v>0</v>
      </c>
      <c r="D26" s="5">
        <v>0</v>
      </c>
      <c r="E26" s="5">
        <v>0</v>
      </c>
    </row>
    <row r="27" spans="1:5">
      <c r="A27" s="4">
        <v>179</v>
      </c>
      <c r="B27" s="3" t="s">
        <v>21</v>
      </c>
      <c r="C27" s="2">
        <v>0</v>
      </c>
      <c r="D27" s="2">
        <v>0</v>
      </c>
      <c r="E27" s="2">
        <v>0</v>
      </c>
    </row>
    <row r="28" spans="1:5">
      <c r="A28" s="4">
        <v>180</v>
      </c>
      <c r="B28" s="3" t="s">
        <v>20</v>
      </c>
      <c r="C28" s="2">
        <f>C7+C10+C15+C23+C25+C27</f>
        <v>2298765</v>
      </c>
      <c r="D28" s="2">
        <f>D7+D10+D15+D23+D25+D27</f>
        <v>424957</v>
      </c>
      <c r="E28" s="2">
        <f>E7+E10+E15+E23+E25+E27</f>
        <v>2723722</v>
      </c>
    </row>
    <row r="29" spans="1:5">
      <c r="A29" s="7">
        <v>181</v>
      </c>
      <c r="B29" s="6" t="s">
        <v>19</v>
      </c>
      <c r="C29" s="5">
        <v>607486</v>
      </c>
      <c r="D29" s="5">
        <v>0</v>
      </c>
      <c r="E29" s="5">
        <v>607486</v>
      </c>
    </row>
    <row r="30" spans="1:5">
      <c r="A30" s="7">
        <v>186</v>
      </c>
      <c r="B30" s="6" t="s">
        <v>18</v>
      </c>
      <c r="C30" s="5">
        <v>1305059</v>
      </c>
      <c r="D30" s="5">
        <v>0</v>
      </c>
      <c r="E30" s="5">
        <v>1305059</v>
      </c>
    </row>
    <row r="31" spans="1:5">
      <c r="A31" s="7">
        <v>187</v>
      </c>
      <c r="B31" s="6" t="s">
        <v>17</v>
      </c>
      <c r="C31" s="5">
        <v>-2840293</v>
      </c>
      <c r="D31" s="5">
        <v>-717927</v>
      </c>
      <c r="E31" s="5">
        <v>-3558220</v>
      </c>
    </row>
    <row r="32" spans="1:5">
      <c r="A32" s="7">
        <v>189</v>
      </c>
      <c r="B32" s="6" t="s">
        <v>16</v>
      </c>
      <c r="C32" s="5">
        <v>-717927</v>
      </c>
      <c r="D32" s="5">
        <v>1371801</v>
      </c>
      <c r="E32" s="5">
        <v>653874</v>
      </c>
    </row>
    <row r="33" spans="1:5">
      <c r="A33" s="4">
        <v>190</v>
      </c>
      <c r="B33" s="3" t="s">
        <v>15</v>
      </c>
      <c r="C33" s="2">
        <f>C29+C30+C31+C32</f>
        <v>-1645675</v>
      </c>
      <c r="D33" s="2">
        <f>D29+D30+D31+D32</f>
        <v>653874</v>
      </c>
      <c r="E33" s="2">
        <f>E29+E30+E31+E32</f>
        <v>-991801</v>
      </c>
    </row>
    <row r="34" spans="1:5">
      <c r="A34" s="7">
        <v>193</v>
      </c>
      <c r="B34" s="6" t="s">
        <v>14</v>
      </c>
      <c r="C34" s="5">
        <v>0</v>
      </c>
      <c r="D34" s="5">
        <v>0</v>
      </c>
      <c r="E34" s="5">
        <v>0</v>
      </c>
    </row>
    <row r="35" spans="1:5">
      <c r="A35" s="4">
        <v>217</v>
      </c>
      <c r="B35" s="3" t="s">
        <v>13</v>
      </c>
      <c r="C35" s="2">
        <v>0</v>
      </c>
      <c r="D35" s="2">
        <v>0</v>
      </c>
      <c r="E35" s="2">
        <v>0</v>
      </c>
    </row>
    <row r="36" spans="1:5">
      <c r="A36" s="7">
        <v>220</v>
      </c>
      <c r="B36" s="6" t="s">
        <v>12</v>
      </c>
      <c r="C36" s="5">
        <v>412253</v>
      </c>
      <c r="D36" s="5">
        <v>-107996</v>
      </c>
      <c r="E36" s="5">
        <v>304257</v>
      </c>
    </row>
    <row r="37" spans="1:5">
      <c r="A37" s="4">
        <v>241</v>
      </c>
      <c r="B37" s="3" t="s">
        <v>11</v>
      </c>
      <c r="C37" s="2">
        <f>SUM(C36)</f>
        <v>412253</v>
      </c>
      <c r="D37" s="2">
        <f>SUM(D36)</f>
        <v>-107996</v>
      </c>
      <c r="E37" s="2">
        <f>SUM(E36)</f>
        <v>304257</v>
      </c>
    </row>
    <row r="38" spans="1:5">
      <c r="A38" s="7">
        <v>242</v>
      </c>
      <c r="B38" s="6" t="s">
        <v>10</v>
      </c>
      <c r="C38" s="5">
        <v>0</v>
      </c>
      <c r="D38" s="5">
        <v>0</v>
      </c>
      <c r="E38" s="5">
        <v>0</v>
      </c>
    </row>
    <row r="39" spans="1:5">
      <c r="A39" s="7">
        <v>243</v>
      </c>
      <c r="B39" s="6" t="s">
        <v>9</v>
      </c>
      <c r="C39" s="5">
        <v>0</v>
      </c>
      <c r="D39" s="5">
        <v>0</v>
      </c>
      <c r="E39" s="5">
        <v>0</v>
      </c>
    </row>
    <row r="40" spans="1:5">
      <c r="A40" s="7">
        <v>244</v>
      </c>
      <c r="B40" s="6" t="s">
        <v>8</v>
      </c>
      <c r="C40" s="5">
        <v>0</v>
      </c>
      <c r="D40" s="5">
        <v>0</v>
      </c>
      <c r="E40" s="5">
        <v>0</v>
      </c>
    </row>
    <row r="41" spans="1:5">
      <c r="A41" s="4">
        <v>253</v>
      </c>
      <c r="B41" s="3" t="s">
        <v>7</v>
      </c>
      <c r="C41" s="2">
        <v>0</v>
      </c>
      <c r="D41" s="2">
        <v>0</v>
      </c>
      <c r="E41" s="2">
        <v>0</v>
      </c>
    </row>
    <row r="42" spans="1:5">
      <c r="A42" s="4" t="s">
        <v>6</v>
      </c>
      <c r="B42" s="3" t="s">
        <v>5</v>
      </c>
      <c r="C42" s="2">
        <f>C35+C37+C41</f>
        <v>412253</v>
      </c>
      <c r="D42" s="2">
        <f>D35+D37+D41</f>
        <v>-107996</v>
      </c>
      <c r="E42" s="2">
        <f>E35+E37+E41</f>
        <v>304257</v>
      </c>
    </row>
    <row r="43" spans="1:5">
      <c r="A43" s="7">
        <v>255</v>
      </c>
      <c r="B43" s="6" t="s">
        <v>4</v>
      </c>
      <c r="C43" s="5">
        <v>0</v>
      </c>
      <c r="D43" s="5">
        <v>0</v>
      </c>
      <c r="E43" s="5">
        <v>0</v>
      </c>
    </row>
    <row r="44" spans="1:5">
      <c r="A44" s="7">
        <v>256</v>
      </c>
      <c r="B44" s="6" t="s">
        <v>3</v>
      </c>
      <c r="C44" s="5">
        <v>3532187</v>
      </c>
      <c r="D44" s="5">
        <v>-120921</v>
      </c>
      <c r="E44" s="5">
        <v>3411266</v>
      </c>
    </row>
    <row r="45" spans="1:5">
      <c r="A45" s="4">
        <v>258</v>
      </c>
      <c r="B45" s="3" t="s">
        <v>2</v>
      </c>
      <c r="C45" s="2">
        <f>C43+C44</f>
        <v>3532187</v>
      </c>
      <c r="D45" s="2">
        <f>D43+D44</f>
        <v>-120921</v>
      </c>
      <c r="E45" s="2">
        <f>E43+E44</f>
        <v>3411266</v>
      </c>
    </row>
    <row r="46" spans="1:5">
      <c r="A46" s="4" t="s">
        <v>1</v>
      </c>
      <c r="B46" s="3" t="s">
        <v>0</v>
      </c>
      <c r="C46" s="2">
        <f>C33+C42+C45</f>
        <v>2298765</v>
      </c>
      <c r="D46" s="2">
        <f>D33+D42+D45</f>
        <v>424957</v>
      </c>
      <c r="E46" s="2">
        <f>E33+E42+E45</f>
        <v>2723722</v>
      </c>
    </row>
  </sheetData>
  <mergeCells count="2">
    <mergeCell ref="A2:E2"/>
    <mergeCell ref="A1:E1"/>
  </mergeCells>
  <pageMargins left="0.39370078740157483" right="0.3937007874015748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14.m.oviMérleg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2017-06-01T10:32:54Z</dcterms:created>
  <dcterms:modified xsi:type="dcterms:W3CDTF">2017-06-01T10:33:17Z</dcterms:modified>
</cp:coreProperties>
</file>