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1.melléklet" sheetId="1" r:id="rId1"/>
    <sheet name="2.melléklet" sheetId="2" r:id="rId2"/>
    <sheet name="3.melléklet" sheetId="3" r:id="rId3"/>
    <sheet name="4.melléklet" sheetId="4" r:id="rId4"/>
    <sheet name="5.melléklet" sheetId="5" r:id="rId5"/>
    <sheet name="6.melléklet" sheetId="6" r:id="rId6"/>
    <sheet name="7.melléklet" sheetId="7" r:id="rId7"/>
    <sheet name="8.melléklet" sheetId="8" r:id="rId8"/>
    <sheet name="9.melléklet" sheetId="9" r:id="rId9"/>
    <sheet name="10.melléklet" sheetId="10" r:id="rId10"/>
  </sheets>
  <definedNames/>
  <calcPr fullCalcOnLoad="1"/>
</workbook>
</file>

<file path=xl/sharedStrings.xml><?xml version="1.0" encoding="utf-8"?>
<sst xmlns="http://schemas.openxmlformats.org/spreadsheetml/2006/main" count="976" uniqueCount="459">
  <si>
    <t>HEGYMAGAS KÖZSÉG ÖNKORMÁNYZATA</t>
  </si>
  <si>
    <t>forint</t>
  </si>
  <si>
    <t>Megnevezés</t>
  </si>
  <si>
    <t>Eredeti előirányzat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</si>
  <si>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</si>
  <si>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</si>
  <si>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</si>
  <si>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</si>
  <si>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</si>
  <si>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</si>
  <si>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</si>
  <si>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</si>
  <si>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</si>
  <si>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</si>
  <si>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</si>
  <si>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</si>
  <si>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</si>
  <si>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</si>
  <si>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</si>
  <si>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</si>
  <si>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Finanszírozási bevételek</t>
  </si>
  <si>
    <t>B8</t>
  </si>
  <si>
    <t>BEVÉTELEK összesen:</t>
  </si>
  <si>
    <t>Működési kiadások összesen:</t>
  </si>
  <si>
    <t>K1</t>
  </si>
  <si>
    <t>Személyi juttatás</t>
  </si>
  <si>
    <t>K2</t>
  </si>
  <si>
    <t>Munkaadót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</si>
  <si>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</si>
  <si>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</si>
  <si>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</si>
  <si>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</si>
  <si>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</si>
  <si>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célú kiadások</t>
  </si>
  <si>
    <t>Felhalmozási kiadások összesen:</t>
  </si>
  <si>
    <t>K6</t>
  </si>
  <si>
    <t>Beruházások</t>
  </si>
  <si>
    <t>K7</t>
  </si>
  <si>
    <t>Felújítások</t>
  </si>
  <si>
    <t>K8</t>
  </si>
  <si>
    <t>Egyéb felhalmozási célú kiadások</t>
  </si>
  <si>
    <t>Finanszírozási kiadások</t>
  </si>
  <si>
    <t>K9</t>
  </si>
  <si>
    <t>KIADÁSOK összesen:</t>
  </si>
  <si>
    <t>kiemelt előirányzatonként</t>
  </si>
  <si>
    <t>Kiemelt előirányzatok</t>
  </si>
  <si>
    <t>900020    Adó- vám és jövedéki igazgatás</t>
  </si>
  <si>
    <t>B34</t>
  </si>
  <si>
    <t>Vagyoni típusú adók</t>
  </si>
  <si>
    <t>Építményadó</t>
  </si>
  <si>
    <t>Kommunális 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</si>
  <si>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</si>
  <si>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</si>
  <si>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</si>
  <si>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</si>
  <si>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</si>
  <si>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</si>
  <si>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</si>
  <si>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</si>
  <si>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</si>
  <si>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</si>
  <si>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</si>
  <si>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Talajterhelési díj</t>
  </si>
  <si>
    <t>B36</t>
  </si>
  <si>
    <t>Egyéb közhatalmi bevételek</t>
  </si>
  <si>
    <t>B360</t>
  </si>
  <si>
    <t>Késedelmi pótlék</t>
  </si>
  <si>
    <t>B363</t>
  </si>
  <si>
    <t>Bírság</t>
  </si>
  <si>
    <t>013320    Köztemető fenntartása és működtetése</t>
  </si>
  <si>
    <t>B402</t>
  </si>
  <si>
    <t>Szolgáltatások ellenértéke</t>
  </si>
  <si>
    <t>B406</t>
  </si>
  <si>
    <t>Kiszámlázott áfa</t>
  </si>
  <si>
    <t>013350   Az önkormányzati vagyonnal való gazdálkodással kapcsolatos feladatok</t>
  </si>
  <si>
    <t>B403</t>
  </si>
  <si>
    <t>Közvetített szolgáltatások ellenértéke</t>
  </si>
  <si>
    <t>B404</t>
  </si>
  <si>
    <t>Tulajdonosi bevételek</t>
  </si>
  <si>
    <t>Bérleti díj</t>
  </si>
  <si>
    <t>Lakbér</t>
  </si>
  <si>
    <t>Felhalmozási bevétel</t>
  </si>
  <si>
    <t>B52</t>
  </si>
  <si>
    <t>Ingatlan értékesítés</t>
  </si>
  <si>
    <t>018010    Önkormányzatok elszámolásai a központi költségvetéssel</t>
  </si>
  <si>
    <t>B11</t>
  </si>
  <si>
    <t>Önkormányzatok működési támogatása</t>
  </si>
  <si>
    <t>Polgármesteri illetmények támogatása</t>
  </si>
  <si>
    <t>B111</t>
  </si>
  <si>
    <t>B112</t>
  </si>
  <si>
    <t>Települési önk egyes köznevelési feladatainak támogatása</t>
  </si>
  <si>
    <t>B113</t>
  </si>
  <si>
    <t>Települési önk szociális,gy.jóléti és gy.étk. feladatainak támogatása</t>
  </si>
  <si>
    <t>B114</t>
  </si>
  <si>
    <t>Települési önkormányzatok kulturális feladatainak támogatása</t>
  </si>
  <si>
    <t>B115</t>
  </si>
  <si>
    <t>Működési célú központosított kiegészítő előirányzatok</t>
  </si>
  <si>
    <t>B116</t>
  </si>
  <si>
    <t>Önkormányzat kiegészítő támogatásai</t>
  </si>
  <si>
    <t>B21</t>
  </si>
  <si>
    <t>Felhalmozási célú önkormányzati támogatások</t>
  </si>
  <si>
    <t>018030    Támogatási célú finanszírozási műveletek</t>
  </si>
  <si>
    <t>B81</t>
  </si>
  <si>
    <t>Belföldi finanszírozás bevételei</t>
  </si>
  <si>
    <t>B8131</t>
  </si>
  <si>
    <t>Előző év költségvetési maradványának igénybevétele</t>
  </si>
  <si>
    <t>B8121</t>
  </si>
  <si>
    <t>Forgatási célú értékpapír beváltása</t>
  </si>
  <si>
    <t>B8141</t>
  </si>
  <si>
    <t>Államháztartáson belüli megelőgezések</t>
  </si>
  <si>
    <t>041233   Hosszabb időtartamú közfoglalkoztatás</t>
  </si>
  <si>
    <t>B16</t>
  </si>
  <si>
    <t>Egyéb működési célú támogatások bevételei áh belülről</t>
  </si>
  <si>
    <t>Elkülönített állami pénzalapok</t>
  </si>
  <si>
    <t>066020   Város és községgazdálkodási egyéb szolgáltatások</t>
  </si>
  <si>
    <t>B401</t>
  </si>
  <si>
    <t>Áru és készlet értékesítés</t>
  </si>
  <si>
    <t>Szolgáltatások ellenértéke (rendezvények, esküvő,)</t>
  </si>
  <si>
    <t>B410</t>
  </si>
  <si>
    <t>Biztosító által fizetett kártérítés</t>
  </si>
  <si>
    <t>Ingatlanok értékesítése</t>
  </si>
  <si>
    <t>Működési célú átvett pénzeszközök ÁHK</t>
  </si>
  <si>
    <t>B64</t>
  </si>
  <si>
    <t>Működési célú kölcsönök visszatérülése (lakóssági törl)</t>
  </si>
  <si>
    <t>045160 Közutak, hidak, alagutak</t>
  </si>
  <si>
    <t>B25</t>
  </si>
  <si>
    <t>Egyéb felhalmozási célú támogatások bevételei államh belül</t>
  </si>
  <si>
    <t>082044   Könyvtári szolgáltatások</t>
  </si>
  <si>
    <t>Bevételek összesen</t>
  </si>
  <si>
    <t>jogcímenként</t>
  </si>
  <si>
    <t>Jogcímek</t>
  </si>
  <si>
    <t>Polgármesteri illetmény támogatása</t>
  </si>
  <si>
    <t>Zöldterület gazd.kapcsolatos feladatok támogatása</t>
  </si>
  <si>
    <t>Közvilágítás támogatása</t>
  </si>
  <si>
    <t>Köztemető támogatása</t>
  </si>
  <si>
    <t>Közutak fenntartásának támogatása</t>
  </si>
  <si>
    <t>Egyéb kötelező önkormányzati feladatok támogatása</t>
  </si>
  <si>
    <t>Üdülőhelyi feladatok,és lakott külterület támogatása</t>
  </si>
  <si>
    <t>Kiegészítő támogatás</t>
  </si>
  <si>
    <t>Települési önkormányzatok egyes köznevelési feladatainak támogatása</t>
  </si>
  <si>
    <t>Települési önkormányzatok szociális,gyermekjóléti és gyermekétkeztetési felad. tám.</t>
  </si>
  <si>
    <t>Működési célú központosított kiegészítő támogatása</t>
  </si>
  <si>
    <t>B12</t>
  </si>
  <si>
    <t>Elvonások és befizetések bevételei</t>
  </si>
  <si>
    <t>Beszámoló alapján kapott bevétel</t>
  </si>
  <si>
    <t>Idegenforgalmi adó kiegészítése</t>
  </si>
  <si>
    <t>Hosszabb időtartamú közfoglalkoztatás támogatása</t>
  </si>
  <si>
    <t>Önkormányzatok támogatása fogorvosi ellátáshoz</t>
  </si>
  <si>
    <t>Önkormányzatok támogatása óvodai ellátáshoz</t>
  </si>
  <si>
    <t>OEP támogatás védőnői szolgálat működéséhez</t>
  </si>
  <si>
    <t>Egyéb felhalmozási célú támogatások</t>
  </si>
  <si>
    <t>vis maior</t>
  </si>
  <si>
    <t>Egyéb közhatalmi bevétel</t>
  </si>
  <si>
    <t>B408</t>
  </si>
  <si>
    <t>Kamatbevételek</t>
  </si>
  <si>
    <t>Szolgáltatások ellenértéke ( esküvői díj, rendezvény.)</t>
  </si>
  <si>
    <t>Működési célú kölcsönök visszatérülése (Helyi támogatás törlesztése)</t>
  </si>
  <si>
    <t>B732</t>
  </si>
  <si>
    <t>Felhalmozási célú pénzeszköz átvétel háztartásoktól</t>
  </si>
  <si>
    <t>feladatonként</t>
  </si>
  <si>
    <t xml:space="preserve">         forint</t>
  </si>
  <si>
    <t>Előirányzat</t>
  </si>
  <si>
    <t>Kötelező feladatok</t>
  </si>
  <si>
    <t>Önként vállalt feladatok</t>
  </si>
  <si>
    <t>Államigazgatási feladatok</t>
  </si>
  <si>
    <t>Összesen</t>
  </si>
  <si>
    <t>011130   Önkormányzatok és önk hiv jogalkotó és ált ig tev.</t>
  </si>
  <si>
    <t>013350   Az önkormányzati vagyonnal v. gazd. kapcs. Fel.</t>
  </si>
  <si>
    <t>018010    Önkormányzatok elszám. a közp. Költségvetéssel</t>
  </si>
  <si>
    <t>041233    Hosszabb időtartamú közfoglalkoztatás</t>
  </si>
  <si>
    <t>045160    Közutak, hidak, alagutak</t>
  </si>
  <si>
    <t>052020    Szennyvíz gyűjtése, tisztítása, elhelyezése</t>
  </si>
  <si>
    <t>072311    Fogorvosi alapellátás</t>
  </si>
  <si>
    <t>074031   Család és nővédelmi egészségügyi gondozás</t>
  </si>
  <si>
    <t>081061   Szabadidős park, fürdő és strandszolgáltatás</t>
  </si>
  <si>
    <t>082092   Közművelődés</t>
  </si>
  <si>
    <t>091110   Óvodai nevelés, ellátás szakmai feladatai</t>
  </si>
  <si>
    <t>096020   Iskolai intézményi étkeztetés</t>
  </si>
  <si>
    <t>HEGYMAGAS KÖZSÉG Önkormányzata</t>
  </si>
  <si>
    <t>Kiemelt előirányzatonként</t>
  </si>
  <si>
    <t>Létszám</t>
  </si>
  <si>
    <t xml:space="preserve">011130   Önkormányzatok és önk hiv jogalkotó és általános igazgatási tevékenysége </t>
  </si>
  <si>
    <t>Személyi juttatások</t>
  </si>
  <si>
    <t>K12</t>
  </si>
  <si>
    <t>Külső személyi juttatások</t>
  </si>
  <si>
    <t>K121</t>
  </si>
  <si>
    <t>Választott tisztségviselők juttatásai</t>
  </si>
  <si>
    <t>Munkaadókat terhelő járulékok és szociális hozzájárulási adó</t>
  </si>
  <si>
    <t>Szociális hozzájárulási adó</t>
  </si>
  <si>
    <t>EHO</t>
  </si>
  <si>
    <t>Munkaadót terhelő szja</t>
  </si>
  <si>
    <t>K32</t>
  </si>
  <si>
    <t>Kommunikációs szolgáltatások</t>
  </si>
  <si>
    <t>K322</t>
  </si>
  <si>
    <t>Egyéb kommunikációs szolgáltatások</t>
  </si>
  <si>
    <t>Telefondíj</t>
  </si>
  <si>
    <t>K35</t>
  </si>
  <si>
    <t>Különféle befizetések és egyéb dologi kiadások</t>
  </si>
  <si>
    <t>K351</t>
  </si>
  <si>
    <t>Működési célú előzetesen felszámított áfa</t>
  </si>
  <si>
    <t>K513</t>
  </si>
  <si>
    <t>Tartalékok</t>
  </si>
  <si>
    <t>K31</t>
  </si>
  <si>
    <t>Készletbeszerzés</t>
  </si>
  <si>
    <t>K312</t>
  </si>
  <si>
    <t>Üzemeltetési anyagok beszerzése</t>
  </si>
  <si>
    <t>K33</t>
  </si>
  <si>
    <t>Szolgáltatási kiadások</t>
  </si>
  <si>
    <t>K331</t>
  </si>
  <si>
    <t>Közüzemi díjak</t>
  </si>
  <si>
    <t>Gázenergia</t>
  </si>
  <si>
    <t>Villamosenergia</t>
  </si>
  <si>
    <t>Víz- és csatornadíjak</t>
  </si>
  <si>
    <t>K333</t>
  </si>
  <si>
    <t>Bérleti és lízingdíjak</t>
  </si>
  <si>
    <t>K334</t>
  </si>
  <si>
    <t>Karbantartási, kisjavítási szolgáltatások</t>
  </si>
  <si>
    <t>K337</t>
  </si>
  <si>
    <t>Egyéb üzemeltetési, fenntartási szolgáltatások</t>
  </si>
  <si>
    <t>K64</t>
  </si>
  <si>
    <t>K67</t>
  </si>
  <si>
    <t>Beruházás célú előzetesen felszámított Áfa</t>
  </si>
  <si>
    <t>K71</t>
  </si>
  <si>
    <t>Ingatlanok felújítása</t>
  </si>
  <si>
    <t>K74</t>
  </si>
  <si>
    <t>Felújítási célú előzetesen felszámított Áfa</t>
  </si>
  <si>
    <t>K11</t>
  </si>
  <si>
    <t>Foglalkoztatottak személyi juttatása</t>
  </si>
  <si>
    <t>K1101</t>
  </si>
  <si>
    <t>Törvény szerinti illetmények, munkabérek</t>
  </si>
  <si>
    <t>K1113</t>
  </si>
  <si>
    <t>Foglalkoztatottak egyéb szem. juttatásai</t>
  </si>
  <si>
    <t>045160   Közutak, hidak,alagútak üzemeltetése, fenntartása</t>
  </si>
  <si>
    <t>Egyéb szolgáltatások</t>
  </si>
  <si>
    <t>Szállítási szolgáltatás</t>
  </si>
  <si>
    <t>064010   Közvilágítás</t>
  </si>
  <si>
    <t>Szent-Gy. utca közvilágítás</t>
  </si>
  <si>
    <t>066010   Zöldterület kezelés</t>
  </si>
  <si>
    <t>013320</t>
  </si>
  <si>
    <t xml:space="preserve"> Köztemető fenntartás</t>
  </si>
  <si>
    <t>K321</t>
  </si>
  <si>
    <t>Informatikai szolgáltatások igénybevétele</t>
  </si>
  <si>
    <t>vízdíj</t>
  </si>
  <si>
    <t>Beruházási célú előzetesen felszámított Áfa</t>
  </si>
  <si>
    <t>K1102</t>
  </si>
  <si>
    <t>Jutalom</t>
  </si>
  <si>
    <t>K1107</t>
  </si>
  <si>
    <t>Béren kívüli juttatások</t>
  </si>
  <si>
    <t>Foglalkoztatottak egyéb személyi juttatásai</t>
  </si>
  <si>
    <t>K123</t>
  </si>
  <si>
    <t>Egyéb külső személyi juttatások(reprezentáció)</t>
  </si>
  <si>
    <t>K311</t>
  </si>
  <si>
    <t>Szakmai anyagok</t>
  </si>
  <si>
    <t>Számítógépes rendszerhez kapcsoló szolgáltatás (internet)</t>
  </si>
  <si>
    <t>Karbantartási, kis javítási szolgáltatások</t>
  </si>
  <si>
    <t>Biztosítási díjak</t>
  </si>
  <si>
    <t>K355</t>
  </si>
  <si>
    <t>Egyéb dologi kiadások</t>
  </si>
  <si>
    <t>K508</t>
  </si>
  <si>
    <t>Működési c. kölcsönök nyújtása ÁHT. kívülre</t>
  </si>
  <si>
    <t>K506</t>
  </si>
  <si>
    <t>Működési támogatások ÁHB. belülre</t>
  </si>
  <si>
    <t>Helyi önkormányzatok és szervei</t>
  </si>
  <si>
    <t>Társulások</t>
  </si>
  <si>
    <t>K512</t>
  </si>
  <si>
    <t>Működési támogatások ÁHT. kívülre</t>
  </si>
  <si>
    <t>K61</t>
  </si>
  <si>
    <t>Immateriális javak beszerzése, létesítése(rendezési terv)</t>
  </si>
  <si>
    <t>072112   Háziorvosi ügyeleti ellátás</t>
  </si>
  <si>
    <t>Egyéb működési célú támogatások államháztartáson belülre</t>
  </si>
  <si>
    <t>K1109</t>
  </si>
  <si>
    <t>Közlekedési költségtérítések</t>
  </si>
  <si>
    <t>107055   Falugondnoki és tanyagondnoki szolgálat</t>
  </si>
  <si>
    <t>K34</t>
  </si>
  <si>
    <t>Kiküldetések,reklám és propagandakiadások</t>
  </si>
  <si>
    <t>K341</t>
  </si>
  <si>
    <t>Kiküldetés kiadásai</t>
  </si>
  <si>
    <t>Belföldi kiküldetés</t>
  </si>
  <si>
    <t>107052    Házi segítség nyújtás</t>
  </si>
  <si>
    <t>Egyéb működési c. kiadások</t>
  </si>
  <si>
    <t>Egyéb működési c. kiadások ÁHB</t>
  </si>
  <si>
    <t>107060   Egyéb szociális pénzbeli és természetbeni ellátások, támogatások</t>
  </si>
  <si>
    <t>Ellátottak juttatásai</t>
  </si>
  <si>
    <t>K42</t>
  </si>
  <si>
    <t>Családi támogatások</t>
  </si>
  <si>
    <t>K4216</t>
  </si>
  <si>
    <t>Gyermekvédelmi Erzsébet utalvány</t>
  </si>
  <si>
    <t>K48</t>
  </si>
  <si>
    <t>Önkormányzat által saját hatáskörben nyújtott pénzügyi ellátás</t>
  </si>
  <si>
    <t>Helyi megállapítású tám.gyógyszerköltségre</t>
  </si>
  <si>
    <t>Diákbérlet</t>
  </si>
  <si>
    <t xml:space="preserve">   Iskolakezdési támogatás</t>
  </si>
  <si>
    <t xml:space="preserve">   Temetési támogatás</t>
  </si>
  <si>
    <t xml:space="preserve">   Születési támogatás</t>
  </si>
  <si>
    <t xml:space="preserve">   Rendkívüli települési támogatás</t>
  </si>
  <si>
    <t>Önkormányzat által saját hatáskörben nyújtott természetbeni ellátás</t>
  </si>
  <si>
    <t>Szociális tűzifa támogatás</t>
  </si>
  <si>
    <t>018010   Önkormányzatok elszámolásai központi költségvetéssel</t>
  </si>
  <si>
    <t>K914</t>
  </si>
  <si>
    <t>Előző évi támogatás megelőlegezés visszatérülése</t>
  </si>
  <si>
    <t>Kiadások összesen</t>
  </si>
  <si>
    <t xml:space="preserve">Felújítások  </t>
  </si>
  <si>
    <t>Állam igazgatási felad.</t>
  </si>
  <si>
    <t>011130   Önkormányzatok és önkorm. hivatalok jogalkotó és ált. ig. tev</t>
  </si>
  <si>
    <t>013350   Az önkormányzati vagyonnal való gazdálkodással kapcs feladatok</t>
  </si>
  <si>
    <t>047320   Turizmusfejlesztési támogatások és tevékenységek</t>
  </si>
  <si>
    <t>061030    Lakáshoz jutást segítő támogatások</t>
  </si>
  <si>
    <t>072111   Háziorvosi alapellátás</t>
  </si>
  <si>
    <t>082042   Könyvtári állomány gyarapítása</t>
  </si>
  <si>
    <t>107055   Falugondnoki,tanyagondnoki szolgálat</t>
  </si>
  <si>
    <t>104037   Szünidei étkeztetés</t>
  </si>
  <si>
    <t>104042   Gyermekjóléti szolgáltatások</t>
  </si>
  <si>
    <t>105010   Munkanélküli aktív korúak ellátásai</t>
  </si>
  <si>
    <t>106020   Lakásfenntartással,lakhatással összefüggő ellátások</t>
  </si>
  <si>
    <t>107051   Szociális étkeztetés</t>
  </si>
  <si>
    <t xml:space="preserve"> </t>
  </si>
  <si>
    <t>107052   Házi segítségnyújtás</t>
  </si>
  <si>
    <t>Kiemelt előirányzat</t>
  </si>
  <si>
    <t>Szent Gy. u. közvilágítás</t>
  </si>
  <si>
    <t>Rendezési terv</t>
  </si>
  <si>
    <t>Beruházások Áfája</t>
  </si>
  <si>
    <t>Beruházások összesen</t>
  </si>
  <si>
    <t>Felújítások Áfája</t>
  </si>
  <si>
    <t>Felújítások összesen</t>
  </si>
  <si>
    <t>Felhalmozási kiadások összesen</t>
  </si>
  <si>
    <t>forintban</t>
  </si>
  <si>
    <t>2019.évi előirányzat</t>
  </si>
  <si>
    <t>2020.évi előirányzat</t>
  </si>
  <si>
    <t>2021.évi előirányzat</t>
  </si>
  <si>
    <t>Működési célú támogatások áh belülről</t>
  </si>
  <si>
    <t>Működési célú bevételek összesen</t>
  </si>
  <si>
    <t>Felhalmozási célú támogatások államh belülről</t>
  </si>
  <si>
    <t>Felhalmozási célú bevételek összesen</t>
  </si>
  <si>
    <t>Finanszírozási bevételek összesen</t>
  </si>
  <si>
    <t>Munkaadókat terhelő járulékok</t>
  </si>
  <si>
    <t>Működési célú kiadások összesen</t>
  </si>
  <si>
    <t>Felhalmozási célú kiadások összesen</t>
  </si>
  <si>
    <t>Finanszírozási kiadások összesen</t>
  </si>
  <si>
    <t xml:space="preserve"> forintban !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</si>
  <si>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</si>
  <si>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</si>
  <si>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</si>
  <si>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</si>
  <si>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</si>
  <si>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</si>
  <si>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</si>
  <si>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</si>
  <si>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</si>
  <si>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</si>
  <si>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</si>
  <si>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</si>
  <si>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</si>
  <si>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</si>
  <si>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</si>
  <si>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</si>
  <si>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</si>
  <si>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</si>
  <si>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</si>
  <si>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</si>
  <si>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</si>
  <si>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</si>
  <si>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</si>
  <si>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6.</t>
  </si>
  <si>
    <t>7.</t>
  </si>
  <si>
    <t>8.</t>
  </si>
  <si>
    <t>9.</t>
  </si>
  <si>
    <t>10.</t>
  </si>
  <si>
    <t>11.</t>
  </si>
  <si>
    <t>Bevételek összesen:</t>
  </si>
  <si>
    <t>12.</t>
  </si>
  <si>
    <t>Kiadások</t>
  </si>
  <si>
    <t>13.</t>
  </si>
  <si>
    <t>14.</t>
  </si>
  <si>
    <t>15.</t>
  </si>
  <si>
    <t>Dologi  kiadások</t>
  </si>
  <si>
    <t>16.</t>
  </si>
  <si>
    <t>17.</t>
  </si>
  <si>
    <t xml:space="preserve"> Egyéb működési célú kiadások</t>
  </si>
  <si>
    <t>18.</t>
  </si>
  <si>
    <t>19.</t>
  </si>
  <si>
    <t>20.</t>
  </si>
  <si>
    <t>Egyéb felhalmozási kiadások</t>
  </si>
  <si>
    <t>21.</t>
  </si>
  <si>
    <t>22.</t>
  </si>
  <si>
    <t>Kiadások összesen:</t>
  </si>
  <si>
    <t>23.</t>
  </si>
  <si>
    <t>Egyenleg</t>
  </si>
  <si>
    <t>Az önkormányzat által adott közvetett támogatások
(kedvezmények)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</si>
  <si>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</si>
  <si>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</si>
  <si>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</si>
  <si>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</si>
  <si>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</si>
  <si>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</si>
  <si>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</si>
  <si>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</si>
  <si>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</si>
  <si>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</si>
  <si>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</si>
  <si>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</si>
  <si>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</si>
  <si>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</si>
  <si>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</si>
  <si>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</si>
  <si>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</si>
  <si>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</si>
  <si>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</si>
  <si>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Központi költségvetési szervek (Bursa)</t>
  </si>
  <si>
    <t xml:space="preserve">   Otthonteremtési támogatás</t>
  </si>
  <si>
    <t>Autó és traktor értékesítés</t>
  </si>
  <si>
    <t xml:space="preserve">Államháztartáson belüli megelőlegezések </t>
  </si>
  <si>
    <t>Települési önkormányzatok működésének általános támogatása</t>
  </si>
  <si>
    <t>Helyi önkormányzatok működési általános támogatása</t>
  </si>
  <si>
    <t>Helyi önkormányzatok működési támogatása</t>
  </si>
  <si>
    <t>Önkormányzatok müködési támogatása</t>
  </si>
  <si>
    <t>Informatikai szolgáltatás</t>
  </si>
  <si>
    <t>Széchenyi 15. gazdasági épület</t>
  </si>
  <si>
    <t>Kisapáti út,Szigligeti út vízelvezetés, VIS MAIOR</t>
  </si>
  <si>
    <t>Egyéb dologi kiadás</t>
  </si>
  <si>
    <t>Kerítés</t>
  </si>
  <si>
    <t>K122</t>
  </si>
  <si>
    <t>Megbízási díj</t>
  </si>
  <si>
    <t>K342</t>
  </si>
  <si>
    <t>Reklám és hírdetés</t>
  </si>
  <si>
    <t>Kiküldetés, reklám és propaganda kiadások</t>
  </si>
  <si>
    <t>Traktor vásárlás</t>
  </si>
  <si>
    <t>K73</t>
  </si>
  <si>
    <t>Járdák felújítása</t>
  </si>
  <si>
    <t>Játszótér felújítása</t>
  </si>
  <si>
    <t>Felújítás célú előzetesen felszámított Áfa</t>
  </si>
  <si>
    <t>Internet</t>
  </si>
  <si>
    <t>Egyéb üzemeltetési, fenntartási szolgáltatás</t>
  </si>
  <si>
    <t>Fuvardíj  (tüzifa szállítás)</t>
  </si>
  <si>
    <t>Előirányzat-felhasználási terv
2019. évre</t>
  </si>
  <si>
    <t>Széchenyi u. 15. gazdasági épület</t>
  </si>
  <si>
    <t>Járdák térkövezése</t>
  </si>
  <si>
    <t>Játszótér felújítás</t>
  </si>
  <si>
    <t>Temető kerítés felújítás</t>
  </si>
  <si>
    <t>VIS MAIOR (utak felújítása)</t>
  </si>
  <si>
    <t>Kisapáti út felújítása</t>
  </si>
  <si>
    <t>Szigligeti út vízelvezetés</t>
  </si>
  <si>
    <t>2019. évi költségvetés összevont mérlege</t>
  </si>
  <si>
    <t>2019. évi költségvetés bevételei</t>
  </si>
  <si>
    <t xml:space="preserve">2019. évi költségvetés kiadásai </t>
  </si>
  <si>
    <t>2019.évi költségvetés felhalmozási kiadásai</t>
  </si>
  <si>
    <t>2022.évi előirányzat</t>
  </si>
  <si>
    <t>2019.-2022. évi költségvetési bevételek és kiadások alakulásáról</t>
  </si>
  <si>
    <t>2019. évi költségvetés  kiadásai</t>
  </si>
  <si>
    <t>Üzemeltetési anyagok besz.(szociális tüzifa, rezsics. tüzelőa.)</t>
  </si>
  <si>
    <t xml:space="preserve">                                                 10.melléklet az 1/2019.(II.  .)önkormányzati rendelethez</t>
  </si>
  <si>
    <t xml:space="preserve">                                                        1.melléklet a 3/2019.(II. 20.) önkormányzati rendelethez</t>
  </si>
  <si>
    <t xml:space="preserve">                                         3.melléklet a 3/2019.(II.20.) önkormányzati rendelethez</t>
  </si>
  <si>
    <t xml:space="preserve">                                                      2.melléklet a 3/2019.(II.20.) önkormányzati rendelethez</t>
  </si>
  <si>
    <t xml:space="preserve">                                                  4.melléklet a 3/2019.(II.20.) önkormányzati rendelethez</t>
  </si>
  <si>
    <t>5. melléklet a 3/2019.(II.20.) önkormányzati rendelethez</t>
  </si>
  <si>
    <t xml:space="preserve">                                                        6.melléklet a 3/2019.(II.20.) önkormányzati rendelethez</t>
  </si>
  <si>
    <t xml:space="preserve">                                                        7.melléklet a 3/2019.(II.20.) önkormányzati rendelethez</t>
  </si>
  <si>
    <t xml:space="preserve">                                                 8.melléklet a 3/2019.(II.20.) önkormányzati rendelethez</t>
  </si>
  <si>
    <t>9.melléklet a 3/2019.(II.20.)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</si>
</sst>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#,##0;\-#,##0"/>
    <numFmt numFmtId="166" formatCode="#,###"/>
    <numFmt numFmtId="167" formatCode="\ * #,##0.00&quot;     &quot;;\-* #,##0.00&quot;     &quot;;\ * \-#&quot;     &quot;;@\ "/>
    <numFmt numFmtId="168" formatCode="\ * #,##0&quot;     &quot;;\-* #,##0&quot;     &quot;;\ * \-#&quot;     &quot;;@\ 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Arial1"/>
      <family val="0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"/>
      <family val="1"/>
    </font>
    <font>
      <sz val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0" applyNumberFormat="0" applyBorder="0" applyAlignment="0" applyProtection="0"/>
    <xf numFmtId="0" fontId="50" fillId="36" borderId="8" applyNumberFormat="0" applyAlignment="0" applyProtection="0"/>
    <xf numFmtId="0" fontId="51" fillId="0" borderId="0" applyNumberFormat="0" applyFill="0" applyBorder="0" applyAlignment="0" applyProtection="0"/>
    <xf numFmtId="0" fontId="3" fillId="0" borderId="0" applyNumberFormat="0" applyBorder="0" applyProtection="0">
      <alignment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7" borderId="0" applyNumberFormat="0" applyBorder="0" applyAlignment="0" applyProtection="0"/>
    <xf numFmtId="0" fontId="54" fillId="38" borderId="0" applyNumberFormat="0" applyBorder="0" applyAlignment="0" applyProtection="0"/>
    <xf numFmtId="0" fontId="55" fillId="36" borderId="1" applyNumberFormat="0" applyAlignment="0" applyProtection="0"/>
    <xf numFmtId="9" fontId="1" fillId="0" borderId="0" applyFill="0" applyBorder="0" applyAlignment="0" applyProtection="0"/>
  </cellStyleXfs>
  <cellXfs count="235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3" fillId="0" borderId="10" xfId="0" applyFont="1" applyBorder="1" applyAlignment="1">
      <alignment horizontal="justify"/>
    </xf>
    <xf numFmtId="0" fontId="3" fillId="0" borderId="0" xfId="0" applyFont="1" applyAlignment="1">
      <alignment horizontal="right"/>
    </xf>
    <xf numFmtId="0" fontId="7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7" fillId="39" borderId="1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49" fontId="7" fillId="39" borderId="10" xfId="0" applyNumberFormat="1" applyFont="1" applyFill="1" applyBorder="1" applyAlignment="1">
      <alignment horizontal="left"/>
    </xf>
    <xf numFmtId="3" fontId="3" fillId="39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3" fillId="0" borderId="11" xfId="0" applyNumberFormat="1" applyFont="1" applyFill="1" applyBorder="1" applyAlignment="1">
      <alignment/>
    </xf>
    <xf numFmtId="3" fontId="7" fillId="39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3" fontId="11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 wrapText="1"/>
    </xf>
    <xf numFmtId="3" fontId="10" fillId="0" borderId="1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left"/>
    </xf>
    <xf numFmtId="3" fontId="10" fillId="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7" fillId="39" borderId="10" xfId="0" applyFont="1" applyFill="1" applyBorder="1" applyAlignment="1">
      <alignment horizontal="left"/>
    </xf>
    <xf numFmtId="3" fontId="7" fillId="39" borderId="10" xfId="0" applyNumberFormat="1" applyFont="1" applyFill="1" applyBorder="1" applyAlignment="1">
      <alignment/>
    </xf>
    <xf numFmtId="3" fontId="3" fillId="39" borderId="10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3" fontId="3" fillId="0" borderId="12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left"/>
    </xf>
    <xf numFmtId="0" fontId="3" fillId="39" borderId="10" xfId="0" applyFont="1" applyFill="1" applyBorder="1" applyAlignment="1">
      <alignment horizontal="left"/>
    </xf>
    <xf numFmtId="3" fontId="13" fillId="39" borderId="10" xfId="0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49" fontId="14" fillId="0" borderId="11" xfId="0" applyNumberFormat="1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14" fillId="0" borderId="13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11" xfId="0" applyFont="1" applyFill="1" applyBorder="1" applyAlignment="1">
      <alignment horizontal="left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11" xfId="0" applyFont="1" applyBorder="1" applyAlignment="1">
      <alignment/>
    </xf>
    <xf numFmtId="0" fontId="3" fillId="0" borderId="11" xfId="0" applyFont="1" applyBorder="1" applyAlignment="1">
      <alignment/>
    </xf>
    <xf numFmtId="165" fontId="3" fillId="0" borderId="11" xfId="0" applyNumberFormat="1" applyFont="1" applyBorder="1" applyAlignment="1">
      <alignment/>
    </xf>
    <xf numFmtId="0" fontId="3" fillId="0" borderId="0" xfId="60" applyNumberFormat="1" applyFont="1" applyFill="1" applyBorder="1" applyAlignment="1" applyProtection="1">
      <alignment horizontal="center"/>
      <protection/>
    </xf>
    <xf numFmtId="0" fontId="3" fillId="0" borderId="0" xfId="60" applyNumberFormat="1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3" fillId="0" borderId="11" xfId="6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164" fontId="7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0" fontId="5" fillId="0" borderId="0" xfId="62" applyFill="1" applyProtection="1">
      <alignment/>
      <protection/>
    </xf>
    <xf numFmtId="0" fontId="5" fillId="0" borderId="0" xfId="62" applyFill="1" applyProtection="1">
      <alignment/>
      <protection locked="0"/>
    </xf>
    <xf numFmtId="0" fontId="17" fillId="0" borderId="0" xfId="63" applyFont="1" applyFill="1" applyAlignment="1">
      <alignment horizontal="right"/>
      <protection/>
    </xf>
    <xf numFmtId="0" fontId="18" fillId="0" borderId="18" xfId="62" applyFont="1" applyFill="1" applyBorder="1" applyAlignment="1" applyProtection="1">
      <alignment horizontal="center" vertical="center" wrapText="1"/>
      <protection/>
    </xf>
    <xf numFmtId="0" fontId="18" fillId="0" borderId="19" xfId="62" applyFont="1" applyFill="1" applyBorder="1" applyAlignment="1" applyProtection="1">
      <alignment horizontal="center" vertical="center"/>
      <protection/>
    </xf>
    <xf numFmtId="0" fontId="18" fillId="0" borderId="20" xfId="62" applyFont="1" applyFill="1" applyBorder="1" applyAlignment="1" applyProtection="1">
      <alignment horizontal="center" vertical="center"/>
      <protection/>
    </xf>
    <xf numFmtId="0" fontId="19" fillId="0" borderId="21" xfId="62" applyFont="1" applyFill="1" applyBorder="1" applyAlignment="1" applyProtection="1">
      <alignment horizontal="left" vertical="center" indent="1"/>
      <protection/>
    </xf>
    <xf numFmtId="0" fontId="19" fillId="0" borderId="22" xfId="62" applyFont="1" applyFill="1" applyBorder="1" applyAlignment="1" applyProtection="1">
      <alignment horizontal="left" vertical="center" indent="1"/>
      <protection/>
    </xf>
    <xf numFmtId="0" fontId="19" fillId="0" borderId="23" xfId="62" applyFont="1" applyFill="1" applyBorder="1" applyAlignment="1" applyProtection="1">
      <alignment horizontal="left" vertical="center" wrapText="1" indent="1"/>
      <protection/>
    </xf>
    <xf numFmtId="166" fontId="19" fillId="0" borderId="23" xfId="62" applyNumberFormat="1" applyFont="1" applyFill="1" applyBorder="1" applyAlignment="1" applyProtection="1">
      <alignment vertical="center"/>
      <protection locked="0"/>
    </xf>
    <xf numFmtId="166" fontId="19" fillId="0" borderId="24" xfId="62" applyNumberFormat="1" applyFont="1" applyFill="1" applyBorder="1" applyAlignment="1" applyProtection="1">
      <alignment vertical="center"/>
      <protection/>
    </xf>
    <xf numFmtId="166" fontId="19" fillId="0" borderId="25" xfId="62" applyNumberFormat="1" applyFont="1" applyFill="1" applyBorder="1" applyAlignment="1" applyProtection="1">
      <alignment vertical="center"/>
      <protection locked="0"/>
    </xf>
    <xf numFmtId="0" fontId="19" fillId="0" borderId="26" xfId="62" applyFont="1" applyFill="1" applyBorder="1" applyAlignment="1" applyProtection="1">
      <alignment horizontal="left" vertical="center" indent="1"/>
      <protection/>
    </xf>
    <xf numFmtId="0" fontId="19" fillId="0" borderId="11" xfId="62" applyFont="1" applyFill="1" applyBorder="1" applyAlignment="1" applyProtection="1">
      <alignment horizontal="left" vertical="center" wrapText="1" indent="1"/>
      <protection/>
    </xf>
    <xf numFmtId="166" fontId="19" fillId="0" borderId="11" xfId="62" applyNumberFormat="1" applyFont="1" applyFill="1" applyBorder="1" applyAlignment="1" applyProtection="1">
      <alignment vertical="center"/>
      <protection locked="0"/>
    </xf>
    <xf numFmtId="166" fontId="19" fillId="0" borderId="27" xfId="62" applyNumberFormat="1" applyFont="1" applyFill="1" applyBorder="1" applyAlignment="1" applyProtection="1">
      <alignment vertical="center"/>
      <protection/>
    </xf>
    <xf numFmtId="0" fontId="19" fillId="0" borderId="28" xfId="62" applyFont="1" applyFill="1" applyBorder="1" applyAlignment="1" applyProtection="1">
      <alignment horizontal="left" vertical="center" wrapText="1" indent="1"/>
      <protection/>
    </xf>
    <xf numFmtId="166" fontId="19" fillId="0" borderId="28" xfId="62" applyNumberFormat="1" applyFont="1" applyFill="1" applyBorder="1" applyAlignment="1" applyProtection="1">
      <alignment vertical="center"/>
      <protection locked="0"/>
    </xf>
    <xf numFmtId="166" fontId="19" fillId="0" borderId="29" xfId="62" applyNumberFormat="1" applyFont="1" applyFill="1" applyBorder="1" applyAlignment="1" applyProtection="1">
      <alignment vertical="center"/>
      <protection/>
    </xf>
    <xf numFmtId="0" fontId="19" fillId="0" borderId="11" xfId="62" applyFont="1" applyFill="1" applyBorder="1" applyAlignment="1" applyProtection="1">
      <alignment horizontal="left" vertical="center" indent="1"/>
      <protection/>
    </xf>
    <xf numFmtId="0" fontId="18" fillId="0" borderId="30" xfId="62" applyFont="1" applyFill="1" applyBorder="1" applyAlignment="1" applyProtection="1">
      <alignment horizontal="left" vertical="center" indent="1"/>
      <protection/>
    </xf>
    <xf numFmtId="166" fontId="21" fillId="0" borderId="30" xfId="62" applyNumberFormat="1" applyFont="1" applyFill="1" applyBorder="1" applyAlignment="1" applyProtection="1">
      <alignment vertical="center"/>
      <protection/>
    </xf>
    <xf numFmtId="166" fontId="21" fillId="0" borderId="31" xfId="62" applyNumberFormat="1" applyFont="1" applyFill="1" applyBorder="1" applyAlignment="1" applyProtection="1">
      <alignment vertical="center"/>
      <protection/>
    </xf>
    <xf numFmtId="166" fontId="0" fillId="0" borderId="0" xfId="0" applyNumberFormat="1" applyAlignment="1">
      <alignment/>
    </xf>
    <xf numFmtId="0" fontId="19" fillId="0" borderId="32" xfId="62" applyFont="1" applyFill="1" applyBorder="1" applyAlignment="1" applyProtection="1">
      <alignment horizontal="left" vertical="center" indent="1"/>
      <protection/>
    </xf>
    <xf numFmtId="0" fontId="19" fillId="0" borderId="28" xfId="62" applyFont="1" applyFill="1" applyBorder="1" applyAlignment="1" applyProtection="1">
      <alignment horizontal="left" vertical="center" indent="1"/>
      <protection/>
    </xf>
    <xf numFmtId="0" fontId="21" fillId="0" borderId="21" xfId="62" applyFont="1" applyFill="1" applyBorder="1" applyAlignment="1" applyProtection="1">
      <alignment horizontal="left" vertical="center" indent="1"/>
      <protection/>
    </xf>
    <xf numFmtId="0" fontId="18" fillId="0" borderId="30" xfId="62" applyFont="1" applyFill="1" applyBorder="1" applyAlignment="1" applyProtection="1">
      <alignment horizontal="left" indent="1"/>
      <protection/>
    </xf>
    <xf numFmtId="166" fontId="21" fillId="0" borderId="30" xfId="62" applyNumberFormat="1" applyFont="1" applyFill="1" applyBorder="1" applyProtection="1">
      <alignment/>
      <protection/>
    </xf>
    <xf numFmtId="166" fontId="21" fillId="0" borderId="31" xfId="62" applyNumberFormat="1" applyFont="1" applyFill="1" applyBorder="1" applyProtection="1">
      <alignment/>
      <protection/>
    </xf>
    <xf numFmtId="166" fontId="16" fillId="0" borderId="0" xfId="61" applyNumberFormat="1" applyFont="1" applyFill="1" applyBorder="1" applyAlignment="1" applyProtection="1">
      <alignment vertical="center" wrapText="1"/>
      <protection/>
    </xf>
    <xf numFmtId="0" fontId="10" fillId="0" borderId="0" xfId="61" applyFont="1" applyAlignment="1">
      <alignment horizontal="center" wrapText="1"/>
      <protection/>
    </xf>
    <xf numFmtId="166" fontId="22" fillId="0" borderId="0" xfId="61" applyNumberFormat="1" applyFont="1" applyFill="1" applyAlignment="1">
      <alignment vertical="center" wrapText="1"/>
      <protection/>
    </xf>
    <xf numFmtId="166" fontId="17" fillId="0" borderId="0" xfId="61" applyNumberFormat="1" applyFont="1" applyFill="1" applyAlignment="1">
      <alignment horizontal="right" vertical="center"/>
      <protection/>
    </xf>
    <xf numFmtId="166" fontId="4" fillId="0" borderId="0" xfId="61" applyNumberFormat="1" applyFill="1" applyBorder="1" applyAlignment="1" applyProtection="1">
      <alignment vertical="center" wrapText="1"/>
      <protection/>
    </xf>
    <xf numFmtId="166" fontId="17" fillId="0" borderId="0" xfId="61" applyNumberFormat="1" applyFont="1" applyFill="1" applyBorder="1" applyAlignment="1" applyProtection="1">
      <alignment horizontal="right"/>
      <protection/>
    </xf>
    <xf numFmtId="0" fontId="18" fillId="0" borderId="30" xfId="61" applyFont="1" applyFill="1" applyBorder="1" applyAlignment="1" applyProtection="1">
      <alignment horizontal="center" vertical="center" wrapText="1"/>
      <protection/>
    </xf>
    <xf numFmtId="0" fontId="18" fillId="0" borderId="31" xfId="61" applyFont="1" applyFill="1" applyBorder="1" applyAlignment="1" applyProtection="1">
      <alignment horizontal="center" vertical="center" wrapText="1"/>
      <protection/>
    </xf>
    <xf numFmtId="166" fontId="18" fillId="0" borderId="0" xfId="61" applyNumberFormat="1" applyFont="1" applyFill="1" applyBorder="1" applyAlignment="1" applyProtection="1">
      <alignment vertical="center"/>
      <protection/>
    </xf>
    <xf numFmtId="0" fontId="21" fillId="0" borderId="30" xfId="61" applyFont="1" applyFill="1" applyBorder="1" applyAlignment="1" applyProtection="1">
      <alignment horizontal="center" vertical="center" wrapText="1"/>
      <protection/>
    </xf>
    <xf numFmtId="0" fontId="21" fillId="0" borderId="31" xfId="61" applyFont="1" applyFill="1" applyBorder="1" applyAlignment="1" applyProtection="1">
      <alignment horizontal="center" vertical="center" wrapText="1"/>
      <protection/>
    </xf>
    <xf numFmtId="166" fontId="18" fillId="0" borderId="0" xfId="61" applyNumberFormat="1" applyFont="1" applyFill="1" applyBorder="1" applyAlignment="1" applyProtection="1">
      <alignment horizontal="center" vertical="center"/>
      <protection/>
    </xf>
    <xf numFmtId="166" fontId="18" fillId="0" borderId="0" xfId="61" applyNumberFormat="1" applyFont="1" applyFill="1" applyBorder="1" applyAlignment="1" applyProtection="1">
      <alignment horizontal="center" vertical="center" wrapText="1"/>
      <protection/>
    </xf>
    <xf numFmtId="0" fontId="23" fillId="0" borderId="33" xfId="61" applyFont="1" applyFill="1" applyBorder="1" applyAlignment="1" applyProtection="1">
      <alignment horizontal="left" vertical="center" wrapText="1" indent="1"/>
      <protection/>
    </xf>
    <xf numFmtId="166" fontId="19" fillId="0" borderId="33" xfId="61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0" xfId="61" applyNumberFormat="1" applyFont="1" applyFill="1" applyBorder="1" applyAlignment="1" applyProtection="1">
      <alignment horizontal="center" vertical="center" wrapText="1"/>
      <protection/>
    </xf>
    <xf numFmtId="0" fontId="23" fillId="0" borderId="15" xfId="61" applyFont="1" applyFill="1" applyBorder="1" applyAlignment="1" applyProtection="1">
      <alignment horizontal="left" vertical="center" wrapText="1" indent="1"/>
      <protection/>
    </xf>
    <xf numFmtId="166" fontId="19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0" xfId="61" applyNumberFormat="1" applyFont="1" applyFill="1" applyBorder="1" applyAlignment="1" applyProtection="1">
      <alignment vertical="center" wrapText="1"/>
      <protection/>
    </xf>
    <xf numFmtId="166" fontId="19" fillId="0" borderId="0" xfId="61" applyNumberFormat="1" applyFont="1" applyFill="1" applyBorder="1" applyAlignment="1" applyProtection="1">
      <alignment vertical="center" wrapText="1"/>
      <protection locked="0"/>
    </xf>
    <xf numFmtId="168" fontId="4" fillId="0" borderId="0" xfId="40" applyNumberFormat="1" applyFont="1" applyFill="1" applyBorder="1" applyAlignment="1" applyProtection="1">
      <alignment vertical="center"/>
      <protection locked="0"/>
    </xf>
    <xf numFmtId="0" fontId="23" fillId="0" borderId="15" xfId="61" applyFont="1" applyFill="1" applyBorder="1" applyAlignment="1" applyProtection="1">
      <alignment horizontal="left" vertical="center" wrapText="1" indent="8"/>
      <protection/>
    </xf>
    <xf numFmtId="0" fontId="19" fillId="0" borderId="28" xfId="61" applyFont="1" applyFill="1" applyBorder="1" applyAlignment="1" applyProtection="1">
      <alignment vertical="center" wrapText="1"/>
      <protection locked="0"/>
    </xf>
    <xf numFmtId="166" fontId="19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1" xfId="61" applyFont="1" applyFill="1" applyBorder="1" applyAlignment="1" applyProtection="1">
      <alignment vertical="center" wrapText="1"/>
      <protection locked="0"/>
    </xf>
    <xf numFmtId="0" fontId="19" fillId="0" borderId="34" xfId="61" applyFont="1" applyFill="1" applyBorder="1" applyAlignment="1" applyProtection="1">
      <alignment vertical="center" wrapText="1"/>
      <protection locked="0"/>
    </xf>
    <xf numFmtId="166" fontId="19" fillId="0" borderId="34" xfId="61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35" xfId="61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36" xfId="61" applyFont="1" applyFill="1" applyBorder="1" applyAlignment="1" applyProtection="1">
      <alignment vertical="center" wrapText="1"/>
      <protection/>
    </xf>
    <xf numFmtId="166" fontId="21" fillId="0" borderId="36" xfId="61" applyNumberFormat="1" applyFont="1" applyFill="1" applyBorder="1" applyAlignment="1" applyProtection="1">
      <alignment vertical="center" wrapText="1"/>
      <protection/>
    </xf>
    <xf numFmtId="166" fontId="21" fillId="0" borderId="37" xfId="61" applyNumberFormat="1" applyFont="1" applyFill="1" applyBorder="1" applyAlignment="1" applyProtection="1">
      <alignment vertical="center" wrapText="1"/>
      <protection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3" fontId="7" fillId="40" borderId="10" xfId="0" applyNumberFormat="1" applyFont="1" applyFill="1" applyBorder="1" applyAlignment="1">
      <alignment horizontal="right"/>
    </xf>
    <xf numFmtId="0" fontId="7" fillId="40" borderId="10" xfId="0" applyFont="1" applyFill="1" applyBorder="1" applyAlignment="1">
      <alignment/>
    </xf>
    <xf numFmtId="3" fontId="7" fillId="40" borderId="10" xfId="0" applyNumberFormat="1" applyFont="1" applyFill="1" applyBorder="1" applyAlignment="1">
      <alignment/>
    </xf>
    <xf numFmtId="0" fontId="3" fillId="40" borderId="10" xfId="0" applyFont="1" applyFill="1" applyBorder="1" applyAlignment="1">
      <alignment horizontal="left"/>
    </xf>
    <xf numFmtId="0" fontId="7" fillId="40" borderId="10" xfId="0" applyFont="1" applyFill="1" applyBorder="1" applyAlignment="1">
      <alignment horizontal="left"/>
    </xf>
    <xf numFmtId="0" fontId="7" fillId="40" borderId="10" xfId="0" applyFont="1" applyFill="1" applyBorder="1" applyAlignment="1">
      <alignment horizontal="justify"/>
    </xf>
    <xf numFmtId="0" fontId="3" fillId="40" borderId="10" xfId="0" applyFont="1" applyFill="1" applyBorder="1" applyAlignment="1">
      <alignment/>
    </xf>
    <xf numFmtId="0" fontId="8" fillId="40" borderId="10" xfId="0" applyFont="1" applyFill="1" applyBorder="1" applyAlignment="1">
      <alignment/>
    </xf>
    <xf numFmtId="0" fontId="9" fillId="40" borderId="10" xfId="0" applyFont="1" applyFill="1" applyBorder="1" applyAlignment="1">
      <alignment/>
    </xf>
    <xf numFmtId="0" fontId="8" fillId="40" borderId="10" xfId="0" applyFont="1" applyFill="1" applyBorder="1" applyAlignment="1">
      <alignment horizontal="left"/>
    </xf>
    <xf numFmtId="49" fontId="7" fillId="40" borderId="10" xfId="0" applyNumberFormat="1" applyFont="1" applyFill="1" applyBorder="1" applyAlignment="1">
      <alignment horizontal="left"/>
    </xf>
    <xf numFmtId="3" fontId="7" fillId="40" borderId="10" xfId="0" applyNumberFormat="1" applyFont="1" applyFill="1" applyBorder="1" applyAlignment="1">
      <alignment vertical="center"/>
    </xf>
    <xf numFmtId="0" fontId="7" fillId="40" borderId="10" xfId="0" applyFont="1" applyFill="1" applyBorder="1" applyAlignment="1">
      <alignment horizontal="center" vertical="center"/>
    </xf>
    <xf numFmtId="3" fontId="7" fillId="40" borderId="10" xfId="0" applyNumberFormat="1" applyFont="1" applyFill="1" applyBorder="1" applyAlignment="1">
      <alignment/>
    </xf>
    <xf numFmtId="0" fontId="11" fillId="40" borderId="10" xfId="0" applyFont="1" applyFill="1" applyBorder="1" applyAlignment="1">
      <alignment/>
    </xf>
    <xf numFmtId="0" fontId="7" fillId="40" borderId="10" xfId="0" applyFont="1" applyFill="1" applyBorder="1" applyAlignment="1">
      <alignment horizontal="center"/>
    </xf>
    <xf numFmtId="3" fontId="10" fillId="40" borderId="10" xfId="0" applyNumberFormat="1" applyFont="1" applyFill="1" applyBorder="1" applyAlignment="1">
      <alignment/>
    </xf>
    <xf numFmtId="49" fontId="7" fillId="40" borderId="38" xfId="0" applyNumberFormat="1" applyFont="1" applyFill="1" applyBorder="1" applyAlignment="1">
      <alignment/>
    </xf>
    <xf numFmtId="0" fontId="7" fillId="40" borderId="39" xfId="0" applyFont="1" applyFill="1" applyBorder="1" applyAlignment="1">
      <alignment horizontal="left"/>
    </xf>
    <xf numFmtId="0" fontId="7" fillId="40" borderId="40" xfId="0" applyFont="1" applyFill="1" applyBorder="1" applyAlignment="1">
      <alignment horizontal="left"/>
    </xf>
    <xf numFmtId="0" fontId="7" fillId="40" borderId="38" xfId="0" applyFont="1" applyFill="1" applyBorder="1" applyAlignment="1">
      <alignment/>
    </xf>
    <xf numFmtId="0" fontId="7" fillId="40" borderId="39" xfId="0" applyFont="1" applyFill="1" applyBorder="1" applyAlignment="1">
      <alignment horizontal="center"/>
    </xf>
    <xf numFmtId="3" fontId="10" fillId="40" borderId="40" xfId="0" applyNumberFormat="1" applyFont="1" applyFill="1" applyBorder="1" applyAlignment="1">
      <alignment/>
    </xf>
    <xf numFmtId="0" fontId="7" fillId="40" borderId="0" xfId="0" applyFont="1" applyFill="1" applyBorder="1" applyAlignment="1">
      <alignment/>
    </xf>
    <xf numFmtId="0" fontId="7" fillId="40" borderId="0" xfId="0" applyFont="1" applyFill="1" applyBorder="1" applyAlignment="1">
      <alignment horizontal="left"/>
    </xf>
    <xf numFmtId="0" fontId="3" fillId="40" borderId="11" xfId="0" applyFont="1" applyFill="1" applyBorder="1" applyAlignment="1">
      <alignment horizontal="left"/>
    </xf>
    <xf numFmtId="3" fontId="3" fillId="40" borderId="41" xfId="0" applyNumberFormat="1" applyFont="1" applyFill="1" applyBorder="1" applyAlignment="1">
      <alignment/>
    </xf>
    <xf numFmtId="0" fontId="7" fillId="40" borderId="11" xfId="0" applyFont="1" applyFill="1" applyBorder="1" applyAlignment="1">
      <alignment/>
    </xf>
    <xf numFmtId="165" fontId="7" fillId="40" borderId="11" xfId="0" applyNumberFormat="1" applyFont="1" applyFill="1" applyBorder="1" applyAlignment="1">
      <alignment/>
    </xf>
    <xf numFmtId="0" fontId="7" fillId="40" borderId="10" xfId="0" applyFont="1" applyFill="1" applyBorder="1" applyAlignment="1">
      <alignment/>
    </xf>
    <xf numFmtId="0" fontId="7" fillId="40" borderId="1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6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3" fillId="0" borderId="0" xfId="60" applyNumberFormat="1" applyFont="1" applyFill="1" applyBorder="1" applyAlignment="1" applyProtection="1">
      <alignment horizontal="center"/>
      <protection/>
    </xf>
    <xf numFmtId="0" fontId="7" fillId="0" borderId="12" xfId="60" applyNumberFormat="1" applyFont="1" applyFill="1" applyBorder="1" applyAlignment="1" applyProtection="1">
      <alignment horizontal="center" wrapText="1"/>
      <protection/>
    </xf>
    <xf numFmtId="0" fontId="7" fillId="0" borderId="44" xfId="60" applyNumberFormat="1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>
      <alignment horizontal="left" vertical="center"/>
    </xf>
    <xf numFmtId="0" fontId="16" fillId="0" borderId="0" xfId="62" applyFont="1" applyFill="1" applyBorder="1" applyAlignment="1" applyProtection="1">
      <alignment horizontal="center" wrapText="1"/>
      <protection/>
    </xf>
    <xf numFmtId="0" fontId="20" fillId="0" borderId="31" xfId="62" applyFont="1" applyFill="1" applyBorder="1" applyAlignment="1" applyProtection="1">
      <alignment horizontal="left" vertical="center" indent="1"/>
      <protection/>
    </xf>
    <xf numFmtId="0" fontId="10" fillId="0" borderId="0" xfId="61" applyFont="1" applyBorder="1" applyAlignment="1">
      <alignment horizontal="center" wrapText="1"/>
      <protection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elölőszín 1" xfId="51"/>
    <cellStyle name="Jelölőszín 2" xfId="52"/>
    <cellStyle name="Jelölőszín 3" xfId="53"/>
    <cellStyle name="Jelölőszín 4" xfId="54"/>
    <cellStyle name="Jelölőszín 5" xfId="55"/>
    <cellStyle name="Jelölőszín 6" xfId="56"/>
    <cellStyle name="Jó" xfId="57"/>
    <cellStyle name="Kimenet" xfId="58"/>
    <cellStyle name="Magyarázó szöveg" xfId="59"/>
    <cellStyle name="Normál_2010. évi költségvetés mellékletek" xfId="60"/>
    <cellStyle name="Normál_Munka10" xfId="61"/>
    <cellStyle name="Normál_SEGEDLETEK" xfId="62"/>
    <cellStyle name="Normál_Tájékoztató felhalm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D27" sqref="D27"/>
    </sheetView>
  </sheetViews>
  <sheetFormatPr defaultColWidth="9.140625" defaultRowHeight="15" customHeight="1"/>
  <cols>
    <col min="1" max="1" width="9.421875" style="0" customWidth="1"/>
    <col min="2" max="2" width="26.57421875" style="0" customWidth="1"/>
    <col min="3" max="3" width="35.8515625" style="0" customWidth="1"/>
    <col min="4" max="4" width="21.57421875" style="0" customWidth="1"/>
  </cols>
  <sheetData>
    <row r="1" spans="1:4" ht="15" customHeight="1">
      <c r="A1" s="202"/>
      <c r="B1" s="202"/>
      <c r="C1" s="202"/>
      <c r="D1" s="202"/>
    </row>
    <row r="2" spans="1:4" ht="15.75" customHeight="1">
      <c r="A2" s="1"/>
      <c r="B2" s="203" t="s">
        <v>450</v>
      </c>
      <c r="C2" s="203"/>
      <c r="D2" s="203"/>
    </row>
    <row r="3" spans="1:4" ht="15.75" customHeight="1">
      <c r="A3" s="1"/>
      <c r="B3" s="170"/>
      <c r="C3" s="170"/>
      <c r="D3" s="170"/>
    </row>
    <row r="4" spans="1:4" ht="15.75" customHeight="1">
      <c r="A4" s="204" t="s">
        <v>0</v>
      </c>
      <c r="B4" s="204"/>
      <c r="C4" s="204"/>
      <c r="D4" s="204"/>
    </row>
    <row r="5" spans="1:4" ht="15.75" customHeight="1">
      <c r="A5" s="204" t="s">
        <v>441</v>
      </c>
      <c r="B5" s="204"/>
      <c r="C5" s="204"/>
      <c r="D5" s="204"/>
    </row>
    <row r="6" spans="1:4" ht="15.75" customHeight="1">
      <c r="A6" s="2"/>
      <c r="B6" s="2"/>
      <c r="C6" s="2"/>
      <c r="D6" s="2"/>
    </row>
    <row r="7" spans="1:4" ht="15.75" customHeight="1">
      <c r="A7" s="3"/>
      <c r="B7" s="3"/>
      <c r="C7" s="3"/>
      <c r="D7" s="4" t="s">
        <v>1</v>
      </c>
    </row>
    <row r="8" spans="1:4" ht="15" customHeight="1">
      <c r="A8" s="205" t="s">
        <v>2</v>
      </c>
      <c r="B8" s="205"/>
      <c r="C8" s="206"/>
      <c r="D8" s="207" t="s">
        <v>3</v>
      </c>
    </row>
    <row r="9" spans="1:4" ht="15" customHeight="1">
      <c r="A9" s="205"/>
      <c r="B9" s="205"/>
      <c r="C9" s="206"/>
      <c r="D9" s="207"/>
    </row>
    <row r="10" spans="1:4" ht="15.75" customHeight="1">
      <c r="A10" s="200" t="s">
        <v>4</v>
      </c>
      <c r="B10" s="200"/>
      <c r="C10" s="171"/>
      <c r="D10" s="171">
        <v>43740479</v>
      </c>
    </row>
    <row r="11" spans="1:4" ht="15.75" customHeight="1">
      <c r="A11" s="6" t="s">
        <v>5</v>
      </c>
      <c r="B11" s="7" t="s">
        <v>6</v>
      </c>
      <c r="C11" s="8"/>
      <c r="D11" s="8">
        <v>21180479</v>
      </c>
    </row>
    <row r="12" spans="1:4" ht="15.75" customHeight="1">
      <c r="A12" s="6" t="s">
        <v>7</v>
      </c>
      <c r="B12" s="7" t="s">
        <v>8</v>
      </c>
      <c r="C12" s="8"/>
      <c r="D12" s="8">
        <v>20550000</v>
      </c>
    </row>
    <row r="13" spans="1:4" ht="15.75" customHeight="1">
      <c r="A13" s="6" t="s">
        <v>9</v>
      </c>
      <c r="B13" s="7" t="s">
        <v>10</v>
      </c>
      <c r="C13" s="8"/>
      <c r="D13" s="8">
        <v>2010000</v>
      </c>
    </row>
    <row r="14" spans="1:4" ht="15.75" customHeight="1">
      <c r="A14" s="6" t="s">
        <v>11</v>
      </c>
      <c r="B14" s="7" t="s">
        <v>12</v>
      </c>
      <c r="C14" s="8"/>
      <c r="D14" s="8"/>
    </row>
    <row r="15" spans="1:4" ht="15.75" customHeight="1">
      <c r="A15" s="172" t="s">
        <v>13</v>
      </c>
      <c r="B15" s="172"/>
      <c r="C15" s="173"/>
      <c r="D15" s="173">
        <v>13565000</v>
      </c>
    </row>
    <row r="16" spans="1:4" ht="15.75" customHeight="1">
      <c r="A16" s="6" t="s">
        <v>14</v>
      </c>
      <c r="B16" s="6" t="s">
        <v>15</v>
      </c>
      <c r="C16" s="8"/>
      <c r="D16" s="8">
        <v>9765000</v>
      </c>
    </row>
    <row r="17" spans="1:4" ht="15.75" customHeight="1">
      <c r="A17" s="6" t="s">
        <v>16</v>
      </c>
      <c r="B17" s="7" t="s">
        <v>17</v>
      </c>
      <c r="C17" s="9"/>
      <c r="D17" s="9">
        <v>3800000</v>
      </c>
    </row>
    <row r="18" spans="1:4" ht="15.75" customHeight="1">
      <c r="A18" s="6" t="s">
        <v>18</v>
      </c>
      <c r="B18" s="7" t="s">
        <v>19</v>
      </c>
      <c r="C18" s="9"/>
      <c r="D18" s="9"/>
    </row>
    <row r="19" spans="1:4" ht="15.75" customHeight="1">
      <c r="A19" s="172" t="s">
        <v>20</v>
      </c>
      <c r="B19" s="174"/>
      <c r="C19" s="173"/>
      <c r="D19" s="173">
        <v>32544000</v>
      </c>
    </row>
    <row r="20" spans="1:4" ht="15.75" customHeight="1">
      <c r="A20" s="6" t="s">
        <v>21</v>
      </c>
      <c r="B20" s="7" t="s">
        <v>20</v>
      </c>
      <c r="C20" s="9"/>
      <c r="D20" s="9">
        <v>32544000</v>
      </c>
    </row>
    <row r="21" spans="1:4" ht="15.75" customHeight="1">
      <c r="A21" s="172" t="s">
        <v>22</v>
      </c>
      <c r="B21" s="172"/>
      <c r="C21" s="173"/>
      <c r="D21" s="173">
        <v>89849479</v>
      </c>
    </row>
    <row r="22" spans="1:4" ht="15.75" customHeight="1">
      <c r="A22" s="11"/>
      <c r="B22" s="11"/>
      <c r="C22" s="12"/>
      <c r="D22" s="12"/>
    </row>
    <row r="23" spans="1:4" ht="15.75" customHeight="1">
      <c r="A23" s="201" t="s">
        <v>23</v>
      </c>
      <c r="B23" s="201"/>
      <c r="C23" s="173"/>
      <c r="D23" s="173">
        <v>45578580</v>
      </c>
    </row>
    <row r="24" spans="1:4" ht="15.75" customHeight="1">
      <c r="A24" s="6" t="s">
        <v>24</v>
      </c>
      <c r="B24" s="13" t="s">
        <v>25</v>
      </c>
      <c r="C24" s="8"/>
      <c r="D24" s="8">
        <v>15010000</v>
      </c>
    </row>
    <row r="25" spans="1:4" ht="15.75" customHeight="1">
      <c r="A25" s="6" t="s">
        <v>26</v>
      </c>
      <c r="B25" s="6" t="s">
        <v>27</v>
      </c>
      <c r="C25" s="8"/>
      <c r="D25" s="8">
        <v>3032000</v>
      </c>
    </row>
    <row r="26" spans="1:4" ht="15.75" customHeight="1">
      <c r="A26" s="6" t="s">
        <v>28</v>
      </c>
      <c r="B26" s="7" t="s">
        <v>29</v>
      </c>
      <c r="C26" s="8"/>
      <c r="D26" s="8">
        <v>17000000</v>
      </c>
    </row>
    <row r="27" spans="1:4" ht="15.75" customHeight="1">
      <c r="A27" s="6" t="s">
        <v>30</v>
      </c>
      <c r="B27" s="13" t="s">
        <v>31</v>
      </c>
      <c r="C27" s="8"/>
      <c r="D27" s="8">
        <v>1750000</v>
      </c>
    </row>
    <row r="28" spans="1:4" ht="15.75" customHeight="1">
      <c r="A28" s="6" t="s">
        <v>32</v>
      </c>
      <c r="B28" s="13" t="s">
        <v>33</v>
      </c>
      <c r="C28" s="8"/>
      <c r="D28" s="8">
        <v>8786580</v>
      </c>
    </row>
    <row r="29" spans="1:4" ht="15.75" customHeight="1">
      <c r="A29" s="175" t="s">
        <v>34</v>
      </c>
      <c r="B29" s="176"/>
      <c r="C29" s="173"/>
      <c r="D29" s="173">
        <v>43466000</v>
      </c>
    </row>
    <row r="30" spans="1:4" ht="15.75" customHeight="1">
      <c r="A30" s="7" t="s">
        <v>35</v>
      </c>
      <c r="B30" s="13" t="s">
        <v>36</v>
      </c>
      <c r="C30" s="9"/>
      <c r="D30" s="9">
        <v>20186000</v>
      </c>
    </row>
    <row r="31" spans="1:4" ht="15.75" customHeight="1">
      <c r="A31" s="7" t="s">
        <v>37</v>
      </c>
      <c r="B31" s="13" t="s">
        <v>38</v>
      </c>
      <c r="C31" s="9"/>
      <c r="D31" s="9">
        <v>23280000</v>
      </c>
    </row>
    <row r="32" spans="1:4" ht="15.75" customHeight="1">
      <c r="A32" s="6" t="s">
        <v>39</v>
      </c>
      <c r="B32" s="6" t="s">
        <v>40</v>
      </c>
      <c r="C32" s="9"/>
      <c r="D32" s="9"/>
    </row>
    <row r="33" spans="1:4" ht="15.75" customHeight="1">
      <c r="A33" s="172" t="s">
        <v>41</v>
      </c>
      <c r="B33" s="177"/>
      <c r="C33" s="173"/>
      <c r="D33" s="173">
        <v>804899</v>
      </c>
    </row>
    <row r="34" spans="1:4" ht="15.75" customHeight="1">
      <c r="A34" s="6" t="s">
        <v>42</v>
      </c>
      <c r="B34" s="6" t="s">
        <v>41</v>
      </c>
      <c r="C34" s="9"/>
      <c r="D34" s="9">
        <v>804899</v>
      </c>
    </row>
    <row r="35" spans="1:4" ht="15.75" customHeight="1">
      <c r="A35" s="172" t="s">
        <v>43</v>
      </c>
      <c r="B35" s="172"/>
      <c r="C35" s="173"/>
      <c r="D35" s="173">
        <v>89849479</v>
      </c>
    </row>
  </sheetData>
  <sheetProtection selectLockedCells="1" selectUnlockedCells="1"/>
  <mergeCells count="9">
    <mergeCell ref="A10:B10"/>
    <mergeCell ref="A23:B23"/>
    <mergeCell ref="A1:D1"/>
    <mergeCell ref="B2:D2"/>
    <mergeCell ref="A4:D4"/>
    <mergeCell ref="A5:D5"/>
    <mergeCell ref="A8:B9"/>
    <mergeCell ref="C8:C9"/>
    <mergeCell ref="D8:D9"/>
  </mergeCells>
  <printOptions/>
  <pageMargins left="0.7" right="0.7" top="0.75" bottom="0.75" header="0.5118055555555555" footer="0.5118055555555555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H29" sqref="H29"/>
    </sheetView>
  </sheetViews>
  <sheetFormatPr defaultColWidth="9.140625" defaultRowHeight="15" customHeight="1"/>
  <cols>
    <col min="1" max="1" width="59.140625" style="0" customWidth="1"/>
    <col min="2" max="2" width="16.140625" style="0" customWidth="1"/>
    <col min="3" max="3" width="14.7109375" style="0" customWidth="1"/>
  </cols>
  <sheetData>
    <row r="1" spans="1:5" ht="15.75" customHeight="1">
      <c r="A1" s="231" t="s">
        <v>449</v>
      </c>
      <c r="B1" s="231"/>
      <c r="C1" s="231"/>
      <c r="D1" s="231"/>
      <c r="E1" s="231"/>
    </row>
    <row r="2" spans="1:6" ht="15.75" customHeight="1">
      <c r="A2" s="234" t="s">
        <v>387</v>
      </c>
      <c r="B2" s="234"/>
      <c r="C2" s="234"/>
      <c r="D2" s="133"/>
      <c r="E2" s="133"/>
      <c r="F2" s="133"/>
    </row>
    <row r="3" spans="1:6" ht="16.5" customHeight="1">
      <c r="A3" s="134"/>
      <c r="B3" s="135"/>
      <c r="C3" s="136" t="s">
        <v>338</v>
      </c>
      <c r="D3" s="137"/>
      <c r="E3" s="137"/>
      <c r="F3" s="138"/>
    </row>
    <row r="4" spans="1:6" ht="30" customHeight="1">
      <c r="A4" s="139" t="s">
        <v>388</v>
      </c>
      <c r="B4" s="139" t="s">
        <v>389</v>
      </c>
      <c r="C4" s="140" t="s">
        <v>390</v>
      </c>
      <c r="D4" s="141"/>
      <c r="E4" s="141"/>
      <c r="F4" s="141"/>
    </row>
    <row r="5" spans="1:6" ht="15.75" customHeight="1">
      <c r="A5" s="142">
        <v>2</v>
      </c>
      <c r="B5" s="142">
        <v>3</v>
      </c>
      <c r="C5" s="143">
        <v>4</v>
      </c>
      <c r="D5" s="144"/>
      <c r="E5" s="145"/>
      <c r="F5" s="141"/>
    </row>
    <row r="6" spans="1:6" ht="15.75" customHeight="1">
      <c r="A6" s="146" t="s">
        <v>391</v>
      </c>
      <c r="B6" s="147"/>
      <c r="C6" s="148"/>
      <c r="D6" s="149"/>
      <c r="E6" s="149"/>
      <c r="F6" s="149"/>
    </row>
    <row r="7" spans="1:6" ht="15.75" customHeight="1">
      <c r="A7" s="150" t="s">
        <v>392</v>
      </c>
      <c r="B7" s="151"/>
      <c r="C7" s="152"/>
      <c r="D7" s="153"/>
      <c r="E7" s="153"/>
      <c r="F7" s="153"/>
    </row>
    <row r="8" spans="1:6" ht="15.75" customHeight="1">
      <c r="A8" s="150" t="s">
        <v>393</v>
      </c>
      <c r="B8" s="151"/>
      <c r="C8" s="152"/>
      <c r="D8" s="154"/>
      <c r="E8" s="154"/>
      <c r="F8" s="153"/>
    </row>
    <row r="9" spans="1:6" ht="15.75" customHeight="1">
      <c r="A9" s="150" t="s">
        <v>394</v>
      </c>
      <c r="B9" s="151"/>
      <c r="C9" s="152"/>
      <c r="D9" s="154"/>
      <c r="E9" s="154"/>
      <c r="F9" s="153"/>
    </row>
    <row r="10" spans="1:6" ht="15.75" customHeight="1">
      <c r="A10" s="150" t="s">
        <v>395</v>
      </c>
      <c r="B10" s="151"/>
      <c r="C10" s="152"/>
      <c r="D10" s="155"/>
      <c r="E10" s="155"/>
      <c r="F10" s="153"/>
    </row>
    <row r="11" spans="1:6" ht="15.75" customHeight="1">
      <c r="A11" s="150" t="s">
        <v>396</v>
      </c>
      <c r="B11" s="151"/>
      <c r="C11" s="152"/>
      <c r="D11" s="154"/>
      <c r="E11" s="154"/>
      <c r="F11" s="153"/>
    </row>
    <row r="12" spans="1:6" ht="15.75" customHeight="1">
      <c r="A12" s="156" t="s">
        <v>397</v>
      </c>
      <c r="B12" s="151"/>
      <c r="C12" s="152"/>
      <c r="D12" s="154"/>
      <c r="E12" s="154"/>
      <c r="F12" s="153"/>
    </row>
    <row r="13" spans="1:6" ht="15.75" customHeight="1">
      <c r="A13" s="156" t="s">
        <v>398</v>
      </c>
      <c r="B13" s="151"/>
      <c r="C13" s="152"/>
      <c r="D13" s="153"/>
      <c r="E13" s="153"/>
      <c r="F13" s="153"/>
    </row>
    <row r="14" spans="1:6" ht="15.75" customHeight="1">
      <c r="A14" s="156" t="s">
        <v>399</v>
      </c>
      <c r="B14" s="151"/>
      <c r="C14" s="152"/>
      <c r="D14" s="154"/>
      <c r="E14" s="154"/>
      <c r="F14" s="153"/>
    </row>
    <row r="15" spans="1:6" ht="15.75" customHeight="1">
      <c r="A15" s="156" t="s">
        <v>400</v>
      </c>
      <c r="B15" s="151"/>
      <c r="C15" s="152"/>
      <c r="D15" s="153"/>
      <c r="E15" s="153"/>
      <c r="F15" s="153"/>
    </row>
    <row r="16" spans="1:6" ht="15.75" customHeight="1">
      <c r="A16" s="156" t="s">
        <v>401</v>
      </c>
      <c r="B16" s="151"/>
      <c r="C16" s="152"/>
      <c r="D16" s="154"/>
      <c r="E16" s="154"/>
      <c r="F16" s="153"/>
    </row>
    <row r="17" spans="1:6" ht="15.75" customHeight="1">
      <c r="A17" s="150" t="s">
        <v>402</v>
      </c>
      <c r="B17" s="151"/>
      <c r="C17" s="152"/>
      <c r="D17" s="153"/>
      <c r="E17" s="153"/>
      <c r="F17" s="153"/>
    </row>
    <row r="18" spans="1:6" ht="15.75" customHeight="1">
      <c r="A18" s="150" t="s">
        <v>403</v>
      </c>
      <c r="B18" s="151"/>
      <c r="C18" s="152"/>
      <c r="D18" s="154"/>
      <c r="E18" s="154"/>
      <c r="F18" s="153"/>
    </row>
    <row r="19" spans="1:5" ht="15.75" customHeight="1">
      <c r="A19" s="150" t="s">
        <v>404</v>
      </c>
      <c r="B19" s="151"/>
      <c r="C19" s="152"/>
      <c r="D19" s="153"/>
      <c r="E19" s="153"/>
    </row>
    <row r="20" spans="1:3" ht="15.75" customHeight="1">
      <c r="A20" s="150" t="s">
        <v>405</v>
      </c>
      <c r="B20" s="151"/>
      <c r="C20" s="152"/>
    </row>
    <row r="21" spans="1:3" ht="15.75" customHeight="1">
      <c r="A21" s="150" t="s">
        <v>406</v>
      </c>
      <c r="B21" s="151"/>
      <c r="C21" s="152"/>
    </row>
    <row r="22" spans="1:3" ht="15" customHeight="1">
      <c r="A22" s="157"/>
      <c r="B22" s="158"/>
      <c r="C22" s="152"/>
    </row>
    <row r="23" spans="1:3" ht="15" customHeight="1">
      <c r="A23" s="159"/>
      <c r="B23" s="158"/>
      <c r="C23" s="152"/>
    </row>
    <row r="24" spans="1:3" ht="15" customHeight="1">
      <c r="A24" s="159"/>
      <c r="B24" s="158"/>
      <c r="C24" s="152"/>
    </row>
    <row r="25" spans="1:3" ht="15" customHeight="1">
      <c r="A25" s="159"/>
      <c r="B25" s="158"/>
      <c r="C25" s="152"/>
    </row>
    <row r="26" spans="1:3" ht="15" customHeight="1">
      <c r="A26" s="159"/>
      <c r="B26" s="158"/>
      <c r="C26" s="152"/>
    </row>
    <row r="27" spans="1:3" ht="15" customHeight="1">
      <c r="A27" s="159"/>
      <c r="B27" s="158"/>
      <c r="C27" s="152"/>
    </row>
    <row r="28" spans="1:3" ht="15" customHeight="1">
      <c r="A28" s="159"/>
      <c r="B28" s="158"/>
      <c r="C28" s="152"/>
    </row>
    <row r="29" spans="1:3" ht="15" customHeight="1">
      <c r="A29" s="159"/>
      <c r="B29" s="158"/>
      <c r="C29" s="152"/>
    </row>
    <row r="30" spans="1:3" ht="15.75" customHeight="1">
      <c r="A30" s="160"/>
      <c r="B30" s="161"/>
      <c r="C30" s="162"/>
    </row>
    <row r="31" spans="1:3" ht="15.75" customHeight="1">
      <c r="A31" s="163" t="s">
        <v>352</v>
      </c>
      <c r="B31" s="164"/>
      <c r="C31" s="165"/>
    </row>
  </sheetData>
  <sheetProtection selectLockedCells="1" selectUnlockedCells="1"/>
  <mergeCells count="2">
    <mergeCell ref="A1:E1"/>
    <mergeCell ref="A2:C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selection activeCell="F18" sqref="F18"/>
    </sheetView>
  </sheetViews>
  <sheetFormatPr defaultColWidth="9.140625" defaultRowHeight="15" customHeight="1"/>
  <cols>
    <col min="1" max="1" width="4.00390625" style="0" customWidth="1"/>
    <col min="2" max="2" width="5.421875" style="0" customWidth="1"/>
    <col min="6" max="6" width="38.421875" style="0" customWidth="1"/>
    <col min="7" max="7" width="14.140625" style="0" customWidth="1"/>
  </cols>
  <sheetData>
    <row r="1" spans="1:7" ht="15.75" customHeight="1">
      <c r="A1" s="14"/>
      <c r="B1" s="14"/>
      <c r="C1" s="14"/>
      <c r="D1" s="14"/>
      <c r="E1" s="203" t="s">
        <v>452</v>
      </c>
      <c r="F1" s="203"/>
      <c r="G1" s="203"/>
    </row>
    <row r="2" spans="1:7" ht="15.75" customHeight="1">
      <c r="A2" s="14"/>
      <c r="B2" s="14"/>
      <c r="C2" s="14"/>
      <c r="D2" s="14"/>
      <c r="E2" s="170"/>
      <c r="F2" s="170"/>
      <c r="G2" s="170"/>
    </row>
    <row r="3" spans="1:7" ht="15.75" customHeight="1">
      <c r="A3" s="208" t="s">
        <v>0</v>
      </c>
      <c r="B3" s="208"/>
      <c r="C3" s="208"/>
      <c r="D3" s="208"/>
      <c r="E3" s="208"/>
      <c r="F3" s="208"/>
      <c r="G3" s="208"/>
    </row>
    <row r="4" spans="1:7" ht="15.75" customHeight="1">
      <c r="A4" s="208" t="s">
        <v>442</v>
      </c>
      <c r="B4" s="208"/>
      <c r="C4" s="208"/>
      <c r="D4" s="208"/>
      <c r="E4" s="208"/>
      <c r="F4" s="208"/>
      <c r="G4" s="208"/>
    </row>
    <row r="5" spans="1:7" ht="15.75" customHeight="1">
      <c r="A5" s="208" t="s">
        <v>44</v>
      </c>
      <c r="B5" s="208"/>
      <c r="C5" s="208"/>
      <c r="D5" s="208"/>
      <c r="E5" s="208"/>
      <c r="F5" s="208"/>
      <c r="G5" s="208"/>
    </row>
    <row r="6" spans="1:7" ht="15.75" customHeight="1">
      <c r="A6" s="15"/>
      <c r="B6" s="15"/>
      <c r="C6" s="15"/>
      <c r="D6" s="15"/>
      <c r="E6" s="15"/>
      <c r="F6" s="15"/>
      <c r="G6" s="15"/>
    </row>
    <row r="7" spans="1:7" ht="15.75" customHeight="1">
      <c r="A7" s="16"/>
      <c r="B7" s="16"/>
      <c r="C7" s="16"/>
      <c r="D7" s="16"/>
      <c r="E7" s="17"/>
      <c r="F7" s="17"/>
      <c r="G7" s="17" t="s">
        <v>1</v>
      </c>
    </row>
    <row r="8" spans="1:7" ht="15" customHeight="1">
      <c r="A8" s="209" t="s">
        <v>45</v>
      </c>
      <c r="B8" s="209"/>
      <c r="C8" s="209"/>
      <c r="D8" s="209"/>
      <c r="E8" s="209"/>
      <c r="F8" s="206"/>
      <c r="G8" s="210" t="s">
        <v>3</v>
      </c>
    </row>
    <row r="9" spans="1:7" ht="15" customHeight="1">
      <c r="A9" s="209"/>
      <c r="B9" s="209"/>
      <c r="C9" s="209"/>
      <c r="D9" s="209"/>
      <c r="E9" s="209"/>
      <c r="F9" s="206"/>
      <c r="G9" s="210"/>
    </row>
    <row r="10" spans="1:7" ht="15.75" customHeight="1">
      <c r="A10" s="172" t="s">
        <v>46</v>
      </c>
      <c r="B10" s="172"/>
      <c r="C10" s="172"/>
      <c r="D10" s="172"/>
      <c r="E10" s="172"/>
      <c r="F10" s="173"/>
      <c r="G10" s="173">
        <v>20550000</v>
      </c>
    </row>
    <row r="11" spans="1:7" ht="15.75" customHeight="1">
      <c r="A11" s="10" t="s">
        <v>7</v>
      </c>
      <c r="B11" s="10"/>
      <c r="C11" s="10" t="s">
        <v>8</v>
      </c>
      <c r="D11" s="10"/>
      <c r="E11" s="10"/>
      <c r="F11" s="18"/>
      <c r="G11" s="18">
        <f>SUM(G12+G15+G22)</f>
        <v>20550000</v>
      </c>
    </row>
    <row r="12" spans="1:7" ht="15.75" customHeight="1">
      <c r="A12" s="6"/>
      <c r="B12" s="10" t="s">
        <v>47</v>
      </c>
      <c r="C12" s="10"/>
      <c r="D12" s="10" t="s">
        <v>48</v>
      </c>
      <c r="E12" s="10"/>
      <c r="F12" s="18"/>
      <c r="G12" s="18">
        <f>SUM(G13:G14)</f>
        <v>14700000</v>
      </c>
    </row>
    <row r="13" spans="1:7" ht="15.75" customHeight="1">
      <c r="A13" s="6"/>
      <c r="B13" s="6"/>
      <c r="C13" s="6"/>
      <c r="D13" s="6"/>
      <c r="E13" s="6" t="s">
        <v>49</v>
      </c>
      <c r="F13" s="8"/>
      <c r="G13" s="8">
        <v>13500000</v>
      </c>
    </row>
    <row r="14" spans="1:7" ht="15.75" customHeight="1">
      <c r="A14" s="10"/>
      <c r="B14" s="10"/>
      <c r="C14" s="10"/>
      <c r="D14" s="10"/>
      <c r="E14" s="6" t="s">
        <v>50</v>
      </c>
      <c r="F14" s="9"/>
      <c r="G14" s="9">
        <v>1200000</v>
      </c>
    </row>
    <row r="15" spans="1:7" ht="15.75" customHeight="1">
      <c r="A15" s="10"/>
      <c r="B15" s="10" t="s">
        <v>51</v>
      </c>
      <c r="C15" s="10"/>
      <c r="D15" s="10" t="s">
        <v>52</v>
      </c>
      <c r="E15" s="10"/>
      <c r="F15" s="18"/>
      <c r="G15" s="18">
        <f>SUM(G16+G18+G20)</f>
        <v>5800000</v>
      </c>
    </row>
    <row r="16" spans="1:7" ht="15.75" customHeight="1">
      <c r="A16" s="10"/>
      <c r="B16" s="6"/>
      <c r="C16" s="6" t="s">
        <v>53</v>
      </c>
      <c r="D16" s="6" t="s">
        <v>54</v>
      </c>
      <c r="E16" s="6"/>
      <c r="F16" s="9"/>
      <c r="G16" s="9">
        <f>SUM(G17)</f>
        <v>4000000</v>
      </c>
    </row>
    <row r="17" spans="1:7" ht="15.75" customHeight="1">
      <c r="A17" s="10"/>
      <c r="B17" s="6"/>
      <c r="C17" s="6"/>
      <c r="D17" s="6"/>
      <c r="E17" s="6" t="s">
        <v>55</v>
      </c>
      <c r="F17" s="8"/>
      <c r="G17" s="8">
        <v>4000000</v>
      </c>
    </row>
    <row r="18" spans="1:7" ht="15.75" customHeight="1">
      <c r="A18" s="10"/>
      <c r="B18" s="6"/>
      <c r="C18" s="6" t="s">
        <v>56</v>
      </c>
      <c r="D18" s="6" t="s">
        <v>57</v>
      </c>
      <c r="E18" s="6"/>
      <c r="F18" s="9"/>
      <c r="G18" s="9">
        <f>SUM(G19)</f>
        <v>1000000</v>
      </c>
    </row>
    <row r="19" spans="1:7" ht="15.75" customHeight="1">
      <c r="A19" s="10"/>
      <c r="B19" s="6"/>
      <c r="C19" s="6"/>
      <c r="D19" s="6"/>
      <c r="E19" s="6" t="s">
        <v>58</v>
      </c>
      <c r="F19" s="9"/>
      <c r="G19" s="9">
        <v>1000000</v>
      </c>
    </row>
    <row r="20" spans="1:7" ht="15.75" customHeight="1">
      <c r="A20" s="10"/>
      <c r="B20" s="6"/>
      <c r="C20" s="6" t="s">
        <v>59</v>
      </c>
      <c r="D20" s="6" t="s">
        <v>60</v>
      </c>
      <c r="E20" s="6"/>
      <c r="F20" s="9"/>
      <c r="G20" s="9">
        <f>SUM(G21)</f>
        <v>800000</v>
      </c>
    </row>
    <row r="21" spans="1:7" ht="15.75" customHeight="1">
      <c r="A21" s="10"/>
      <c r="B21" s="6"/>
      <c r="C21" s="6"/>
      <c r="D21" s="6"/>
      <c r="E21" s="6" t="s">
        <v>61</v>
      </c>
      <c r="F21" s="9"/>
      <c r="G21" s="9">
        <v>800000</v>
      </c>
    </row>
    <row r="22" spans="1:7" ht="15.75" customHeight="1">
      <c r="A22" s="6"/>
      <c r="B22" s="10" t="s">
        <v>63</v>
      </c>
      <c r="C22" s="6"/>
      <c r="D22" s="10" t="s">
        <v>64</v>
      </c>
      <c r="E22" s="10"/>
      <c r="F22" s="19"/>
      <c r="G22" s="19">
        <f>SUM(G23)</f>
        <v>50000</v>
      </c>
    </row>
    <row r="23" spans="1:7" ht="15.75" customHeight="1">
      <c r="A23" s="6"/>
      <c r="B23" s="6"/>
      <c r="C23" s="6" t="s">
        <v>65</v>
      </c>
      <c r="D23" s="6"/>
      <c r="E23" s="6" t="s">
        <v>66</v>
      </c>
      <c r="F23" s="9"/>
      <c r="G23" s="9">
        <v>50000</v>
      </c>
    </row>
    <row r="24" spans="1:7" ht="15.75" customHeight="1">
      <c r="A24" s="6"/>
      <c r="B24" s="6"/>
      <c r="C24" s="6" t="s">
        <v>67</v>
      </c>
      <c r="D24" s="6"/>
      <c r="E24" s="6" t="s">
        <v>68</v>
      </c>
      <c r="F24" s="9"/>
      <c r="G24" s="9"/>
    </row>
    <row r="25" spans="1:7" ht="15.75" customHeight="1">
      <c r="A25" s="6"/>
      <c r="B25" s="6"/>
      <c r="C25" s="6"/>
      <c r="D25" s="6"/>
      <c r="E25" s="6"/>
      <c r="F25" s="9"/>
      <c r="G25" s="9"/>
    </row>
    <row r="26" spans="1:7" ht="15.75" customHeight="1">
      <c r="A26" s="172" t="s">
        <v>69</v>
      </c>
      <c r="B26" s="175"/>
      <c r="C26" s="175"/>
      <c r="D26" s="175"/>
      <c r="E26" s="175"/>
      <c r="F26" s="173"/>
      <c r="G26" s="173"/>
    </row>
    <row r="27" spans="1:7" ht="15.75" customHeight="1">
      <c r="A27" s="10" t="s">
        <v>9</v>
      </c>
      <c r="B27" s="10"/>
      <c r="C27" s="10" t="s">
        <v>10</v>
      </c>
      <c r="D27" s="10"/>
      <c r="E27" s="10"/>
      <c r="F27" s="9"/>
      <c r="G27" s="9"/>
    </row>
    <row r="28" spans="1:7" ht="15.75" customHeight="1">
      <c r="A28" s="10"/>
      <c r="B28" s="10"/>
      <c r="C28" s="6" t="s">
        <v>70</v>
      </c>
      <c r="D28" s="6" t="s">
        <v>71</v>
      </c>
      <c r="E28" s="6"/>
      <c r="F28" s="9"/>
      <c r="G28" s="9"/>
    </row>
    <row r="29" spans="1:7" ht="15.75" customHeight="1">
      <c r="A29" s="6"/>
      <c r="B29" s="6"/>
      <c r="C29" s="6" t="s">
        <v>72</v>
      </c>
      <c r="D29" s="6" t="s">
        <v>73</v>
      </c>
      <c r="E29" s="6"/>
      <c r="F29" s="9"/>
      <c r="G29" s="9"/>
    </row>
    <row r="30" spans="1:7" ht="15.75" customHeight="1">
      <c r="A30" s="6"/>
      <c r="B30" s="6"/>
      <c r="C30" s="6"/>
      <c r="D30" s="6"/>
      <c r="E30" s="6"/>
      <c r="F30" s="9"/>
      <c r="G30" s="9"/>
    </row>
    <row r="31" spans="1:7" ht="15.75" customHeight="1">
      <c r="A31" s="172" t="s">
        <v>74</v>
      </c>
      <c r="B31" s="175"/>
      <c r="C31" s="175"/>
      <c r="D31" s="175"/>
      <c r="E31" s="178"/>
      <c r="F31" s="173"/>
      <c r="G31" s="173">
        <v>4310000</v>
      </c>
    </row>
    <row r="32" spans="1:7" ht="15.75" customHeight="1">
      <c r="A32" s="10" t="s">
        <v>9</v>
      </c>
      <c r="B32" s="10"/>
      <c r="C32" s="10" t="s">
        <v>10</v>
      </c>
      <c r="D32" s="10"/>
      <c r="E32" s="10"/>
      <c r="F32" s="9"/>
      <c r="G32" s="18">
        <f>SUM(G33)</f>
        <v>510000</v>
      </c>
    </row>
    <row r="33" spans="1:7" ht="15.75" customHeight="1">
      <c r="A33" s="10"/>
      <c r="B33" s="10"/>
      <c r="C33" s="6" t="s">
        <v>70</v>
      </c>
      <c r="D33" s="6" t="s">
        <v>71</v>
      </c>
      <c r="E33" s="6"/>
      <c r="F33" s="9"/>
      <c r="G33" s="9">
        <v>510000</v>
      </c>
    </row>
    <row r="34" spans="1:7" ht="15.75" customHeight="1">
      <c r="A34" s="6"/>
      <c r="B34" s="6"/>
      <c r="C34" s="6" t="s">
        <v>75</v>
      </c>
      <c r="D34" s="6" t="s">
        <v>76</v>
      </c>
      <c r="E34" s="6"/>
      <c r="F34" s="8"/>
      <c r="G34" s="8"/>
    </row>
    <row r="35" spans="1:7" ht="15.75" customHeight="1">
      <c r="A35" s="6"/>
      <c r="B35" s="6"/>
      <c r="C35" s="6" t="s">
        <v>77</v>
      </c>
      <c r="D35" s="6" t="s">
        <v>78</v>
      </c>
      <c r="E35" s="6"/>
      <c r="F35" s="9"/>
      <c r="G35" s="9"/>
    </row>
    <row r="36" spans="1:7" ht="15.75" customHeight="1">
      <c r="A36" s="6"/>
      <c r="B36" s="6"/>
      <c r="C36" s="6"/>
      <c r="D36" s="6"/>
      <c r="E36" s="6" t="s">
        <v>79</v>
      </c>
      <c r="F36" s="8"/>
      <c r="G36" s="8"/>
    </row>
    <row r="37" spans="1:7" ht="15.75" customHeight="1">
      <c r="A37" s="6"/>
      <c r="B37" s="6"/>
      <c r="C37" s="6"/>
      <c r="D37" s="6"/>
      <c r="E37" s="6" t="s">
        <v>80</v>
      </c>
      <c r="F37" s="9"/>
      <c r="G37" s="9"/>
    </row>
    <row r="38" spans="1:7" ht="15.75" customHeight="1">
      <c r="A38" s="6"/>
      <c r="B38" s="6"/>
      <c r="C38" s="6" t="s">
        <v>72</v>
      </c>
      <c r="D38" s="6" t="s">
        <v>73</v>
      </c>
      <c r="E38" s="6"/>
      <c r="F38" s="8"/>
      <c r="G38" s="8"/>
    </row>
    <row r="39" spans="1:7" ht="15.75" customHeight="1">
      <c r="A39" s="10" t="s">
        <v>16</v>
      </c>
      <c r="B39" s="10"/>
      <c r="C39" s="10" t="s">
        <v>81</v>
      </c>
      <c r="D39" s="10"/>
      <c r="E39" s="6"/>
      <c r="F39" s="8"/>
      <c r="G39" s="19">
        <v>3800000</v>
      </c>
    </row>
    <row r="40" spans="1:7" ht="15.75" customHeight="1">
      <c r="A40" s="6"/>
      <c r="B40" s="6" t="s">
        <v>82</v>
      </c>
      <c r="C40" s="6"/>
      <c r="D40" s="6" t="s">
        <v>83</v>
      </c>
      <c r="E40" s="6"/>
      <c r="F40" s="8"/>
      <c r="G40" s="8"/>
    </row>
    <row r="41" spans="1:7" ht="15.75" customHeight="1">
      <c r="A41" s="6"/>
      <c r="B41" s="6"/>
      <c r="C41" s="6"/>
      <c r="D41" s="6" t="s">
        <v>409</v>
      </c>
      <c r="E41" s="6"/>
      <c r="F41" s="8"/>
      <c r="G41" s="8">
        <v>3800000</v>
      </c>
    </row>
    <row r="42" spans="1:7" ht="15.75" customHeight="1">
      <c r="A42" s="6"/>
      <c r="B42" s="6"/>
      <c r="C42" s="6"/>
      <c r="D42" s="6"/>
      <c r="E42" s="6"/>
      <c r="F42" s="9"/>
      <c r="G42" s="9"/>
    </row>
    <row r="43" spans="1:7" ht="15.75" customHeight="1">
      <c r="A43" s="172" t="s">
        <v>84</v>
      </c>
      <c r="B43" s="172"/>
      <c r="C43" s="172"/>
      <c r="D43" s="172"/>
      <c r="E43" s="172"/>
      <c r="F43" s="173"/>
      <c r="G43" s="173">
        <f>SUM(G44+G54)</f>
        <v>29887479</v>
      </c>
    </row>
    <row r="44" spans="1:7" ht="15.75" customHeight="1">
      <c r="A44" s="10" t="s">
        <v>5</v>
      </c>
      <c r="B44" s="10" t="s">
        <v>6</v>
      </c>
      <c r="D44" s="10"/>
      <c r="E44" s="6"/>
      <c r="F44" s="9"/>
      <c r="G44" s="18">
        <f>SUM(G46+G50+G51)</f>
        <v>20122479</v>
      </c>
    </row>
    <row r="45" spans="1:7" ht="15.75" customHeight="1">
      <c r="A45" s="10"/>
      <c r="B45" s="10" t="s">
        <v>85</v>
      </c>
      <c r="C45" s="10" t="s">
        <v>414</v>
      </c>
      <c r="D45" s="10"/>
      <c r="E45" s="6"/>
      <c r="F45" s="9"/>
      <c r="G45" s="18"/>
    </row>
    <row r="46" spans="1:7" ht="15.75" customHeight="1">
      <c r="A46" s="6"/>
      <c r="B46" s="6"/>
      <c r="C46" s="6" t="s">
        <v>88</v>
      </c>
      <c r="D46" s="6" t="s">
        <v>413</v>
      </c>
      <c r="E46" s="6"/>
      <c r="F46" s="9"/>
      <c r="G46" s="9">
        <f>SUM(G47:G48)</f>
        <v>12381083</v>
      </c>
    </row>
    <row r="47" spans="1:7" ht="15.75" customHeight="1">
      <c r="A47" s="6"/>
      <c r="B47" s="6"/>
      <c r="C47" s="6"/>
      <c r="D47" s="6"/>
      <c r="E47" s="6" t="s">
        <v>87</v>
      </c>
      <c r="F47" s="9"/>
      <c r="G47" s="9">
        <v>990400</v>
      </c>
    </row>
    <row r="48" spans="1:7" ht="15.75" customHeight="1">
      <c r="A48" s="10"/>
      <c r="B48" s="10"/>
      <c r="C48" s="6" t="s">
        <v>88</v>
      </c>
      <c r="D48" s="6" t="s">
        <v>411</v>
      </c>
      <c r="E48" s="6"/>
      <c r="F48" s="9"/>
      <c r="G48" s="9">
        <v>11390683</v>
      </c>
    </row>
    <row r="49" spans="1:7" ht="15.75" customHeight="1">
      <c r="A49" s="6"/>
      <c r="B49" s="6"/>
      <c r="C49" s="6" t="s">
        <v>89</v>
      </c>
      <c r="D49" s="6" t="s">
        <v>90</v>
      </c>
      <c r="E49" s="6"/>
      <c r="F49" s="9"/>
      <c r="G49" s="9"/>
    </row>
    <row r="50" spans="1:7" ht="15.75" customHeight="1">
      <c r="A50" s="6"/>
      <c r="B50" s="6"/>
      <c r="C50" s="6" t="s">
        <v>91</v>
      </c>
      <c r="D50" s="6" t="s">
        <v>92</v>
      </c>
      <c r="E50" s="6"/>
      <c r="F50" s="9"/>
      <c r="G50" s="9">
        <v>5941396</v>
      </c>
    </row>
    <row r="51" spans="1:7" ht="15.75" customHeight="1">
      <c r="A51" s="6"/>
      <c r="B51" s="6"/>
      <c r="C51" s="6" t="s">
        <v>93</v>
      </c>
      <c r="D51" s="6" t="s">
        <v>94</v>
      </c>
      <c r="E51" s="6"/>
      <c r="F51" s="8"/>
      <c r="G51" s="8">
        <v>1800000</v>
      </c>
    </row>
    <row r="52" spans="1:7" ht="15.75" customHeight="1">
      <c r="A52" s="6"/>
      <c r="B52" s="6"/>
      <c r="C52" s="6" t="s">
        <v>95</v>
      </c>
      <c r="D52" s="6" t="s">
        <v>96</v>
      </c>
      <c r="E52" s="6"/>
      <c r="F52" s="9"/>
      <c r="G52" s="9"/>
    </row>
    <row r="53" spans="1:7" ht="15.75" customHeight="1">
      <c r="A53" s="6"/>
      <c r="B53" s="6"/>
      <c r="C53" s="6" t="s">
        <v>97</v>
      </c>
      <c r="D53" s="6" t="s">
        <v>98</v>
      </c>
      <c r="E53" s="6"/>
      <c r="F53" s="8"/>
      <c r="G53" s="8"/>
    </row>
    <row r="54" spans="1:7" ht="15.75" customHeight="1">
      <c r="A54" s="10" t="s">
        <v>14</v>
      </c>
      <c r="B54" s="10"/>
      <c r="C54" s="10" t="s">
        <v>15</v>
      </c>
      <c r="D54" s="10"/>
      <c r="E54" s="10"/>
      <c r="F54" s="18"/>
      <c r="G54" s="18">
        <v>9765000</v>
      </c>
    </row>
    <row r="55" spans="1:7" ht="15.75" customHeight="1">
      <c r="A55" s="6"/>
      <c r="B55" s="6" t="s">
        <v>99</v>
      </c>
      <c r="C55" s="6"/>
      <c r="D55" s="6" t="s">
        <v>100</v>
      </c>
      <c r="E55" s="6"/>
      <c r="F55" s="9"/>
      <c r="G55" s="9">
        <v>9765000</v>
      </c>
    </row>
    <row r="56" spans="1:7" ht="15.75" customHeight="1">
      <c r="A56" s="6"/>
      <c r="B56" s="6"/>
      <c r="C56" s="6"/>
      <c r="D56" s="6"/>
      <c r="E56" s="6"/>
      <c r="F56" s="9"/>
      <c r="G56" s="9"/>
    </row>
    <row r="57" spans="1:7" ht="15.75" customHeight="1">
      <c r="A57" s="172" t="s">
        <v>101</v>
      </c>
      <c r="B57" s="172"/>
      <c r="C57" s="172"/>
      <c r="D57" s="172"/>
      <c r="E57" s="172"/>
      <c r="F57" s="173"/>
      <c r="G57" s="173">
        <v>32544000</v>
      </c>
    </row>
    <row r="58" spans="1:7" ht="15.75" customHeight="1">
      <c r="A58" s="10" t="s">
        <v>21</v>
      </c>
      <c r="B58" s="10"/>
      <c r="C58" s="10" t="s">
        <v>20</v>
      </c>
      <c r="D58" s="10"/>
      <c r="E58" s="10"/>
      <c r="F58" s="9"/>
      <c r="G58" s="9">
        <v>32544000</v>
      </c>
    </row>
    <row r="59" spans="1:7" ht="15.75" customHeight="1">
      <c r="A59" s="6"/>
      <c r="B59" s="6" t="s">
        <v>102</v>
      </c>
      <c r="C59" s="6"/>
      <c r="D59" s="6" t="s">
        <v>103</v>
      </c>
      <c r="E59" s="6"/>
      <c r="F59" s="9"/>
      <c r="G59" s="9">
        <v>32544000</v>
      </c>
    </row>
    <row r="60" spans="1:7" ht="15.75" customHeight="1">
      <c r="A60" s="6"/>
      <c r="B60" s="6"/>
      <c r="C60" s="6" t="s">
        <v>104</v>
      </c>
      <c r="D60" s="6"/>
      <c r="E60" s="6" t="s">
        <v>105</v>
      </c>
      <c r="F60" s="9"/>
      <c r="G60" s="9">
        <v>32544000</v>
      </c>
    </row>
    <row r="61" spans="1:7" ht="15.75" customHeight="1">
      <c r="A61" s="6"/>
      <c r="B61" s="6"/>
      <c r="C61" s="6" t="s">
        <v>106</v>
      </c>
      <c r="D61" s="6"/>
      <c r="E61" s="20" t="s">
        <v>107</v>
      </c>
      <c r="F61" s="9"/>
      <c r="G61" s="9"/>
    </row>
    <row r="62" spans="1:7" ht="15.75" customHeight="1">
      <c r="A62" s="6"/>
      <c r="B62" s="6"/>
      <c r="C62" s="6" t="s">
        <v>108</v>
      </c>
      <c r="D62" s="6"/>
      <c r="E62" s="6" t="s">
        <v>109</v>
      </c>
      <c r="F62" s="9"/>
      <c r="G62" s="9"/>
    </row>
    <row r="63" spans="1:7" ht="15.75" customHeight="1">
      <c r="A63" s="6"/>
      <c r="B63" s="6"/>
      <c r="C63" s="6"/>
      <c r="D63" s="6"/>
      <c r="E63" s="6"/>
      <c r="F63" s="9"/>
      <c r="G63" s="9"/>
    </row>
    <row r="64" spans="1:7" ht="15.75" customHeight="1">
      <c r="A64" s="172" t="s">
        <v>110</v>
      </c>
      <c r="B64" s="175"/>
      <c r="C64" s="175"/>
      <c r="D64" s="179"/>
      <c r="E64" s="180"/>
      <c r="F64" s="173"/>
      <c r="G64" s="173">
        <v>1058000</v>
      </c>
    </row>
    <row r="65" spans="1:7" ht="15.75" customHeight="1">
      <c r="A65" s="10" t="s">
        <v>5</v>
      </c>
      <c r="B65" s="10"/>
      <c r="C65" s="10" t="s">
        <v>6</v>
      </c>
      <c r="D65" s="10"/>
      <c r="E65" s="6"/>
      <c r="F65" s="9"/>
      <c r="G65" s="9">
        <v>1058000</v>
      </c>
    </row>
    <row r="66" spans="1:7" ht="15.75" customHeight="1">
      <c r="A66" s="6"/>
      <c r="B66" s="6" t="s">
        <v>111</v>
      </c>
      <c r="C66" s="6"/>
      <c r="D66" s="6" t="s">
        <v>112</v>
      </c>
      <c r="E66" s="6"/>
      <c r="F66" s="9"/>
      <c r="G66" s="9">
        <v>1058000</v>
      </c>
    </row>
    <row r="67" spans="1:7" ht="15.75" customHeight="1">
      <c r="A67" s="6"/>
      <c r="B67" s="6"/>
      <c r="C67" s="6"/>
      <c r="D67" s="6"/>
      <c r="E67" s="6" t="s">
        <v>113</v>
      </c>
      <c r="F67" s="9"/>
      <c r="G67" s="9">
        <v>1058000</v>
      </c>
    </row>
    <row r="68" spans="1:7" ht="15.75" customHeight="1">
      <c r="A68" s="6"/>
      <c r="B68" s="6"/>
      <c r="C68" s="6"/>
      <c r="D68" s="6"/>
      <c r="E68" s="6"/>
      <c r="F68" s="9"/>
      <c r="G68" s="9"/>
    </row>
    <row r="69" spans="1:7" ht="15.75" customHeight="1">
      <c r="A69" s="172" t="s">
        <v>114</v>
      </c>
      <c r="B69" s="175"/>
      <c r="C69" s="175"/>
      <c r="D69" s="175"/>
      <c r="E69" s="175"/>
      <c r="F69" s="173"/>
      <c r="G69" s="173">
        <v>1500000</v>
      </c>
    </row>
    <row r="70" spans="1:7" ht="15.75" customHeight="1">
      <c r="A70" s="10" t="s">
        <v>9</v>
      </c>
      <c r="B70" s="10"/>
      <c r="C70" s="10" t="s">
        <v>10</v>
      </c>
      <c r="D70" s="10"/>
      <c r="E70" s="10"/>
      <c r="F70" s="9"/>
      <c r="G70" s="18">
        <v>1500000</v>
      </c>
    </row>
    <row r="71" spans="1:7" ht="15.75" customHeight="1">
      <c r="A71" s="10"/>
      <c r="B71" s="10"/>
      <c r="C71" s="6" t="s">
        <v>115</v>
      </c>
      <c r="D71" s="6" t="s">
        <v>116</v>
      </c>
      <c r="E71" s="10"/>
      <c r="F71" s="9"/>
      <c r="G71" s="9">
        <v>300000</v>
      </c>
    </row>
    <row r="72" spans="1:7" ht="15.75" customHeight="1">
      <c r="A72" s="6"/>
      <c r="B72" s="6"/>
      <c r="C72" s="6" t="s">
        <v>70</v>
      </c>
      <c r="D72" s="6" t="s">
        <v>117</v>
      </c>
      <c r="E72" s="6"/>
      <c r="F72" s="9"/>
      <c r="G72" s="9">
        <v>1200000</v>
      </c>
    </row>
    <row r="73" spans="1:7" ht="15.75" customHeight="1">
      <c r="A73" s="6"/>
      <c r="B73" s="6"/>
      <c r="C73" s="6" t="s">
        <v>72</v>
      </c>
      <c r="D73" s="6" t="s">
        <v>73</v>
      </c>
      <c r="E73" s="6"/>
      <c r="F73" s="9"/>
      <c r="G73" s="9"/>
    </row>
    <row r="74" spans="1:7" ht="15.75" customHeight="1">
      <c r="A74" s="6"/>
      <c r="B74" s="6"/>
      <c r="C74" s="6" t="s">
        <v>118</v>
      </c>
      <c r="D74" s="6" t="s">
        <v>119</v>
      </c>
      <c r="E74" s="6"/>
      <c r="F74" s="9"/>
      <c r="G74" s="9"/>
    </row>
    <row r="75" spans="1:7" ht="15.75" customHeight="1">
      <c r="A75" s="10" t="s">
        <v>16</v>
      </c>
      <c r="B75" s="10"/>
      <c r="C75" s="10" t="s">
        <v>17</v>
      </c>
      <c r="D75" s="10"/>
      <c r="E75" s="10"/>
      <c r="F75" s="21"/>
      <c r="G75" s="21"/>
    </row>
    <row r="76" spans="1:7" ht="15.75" customHeight="1">
      <c r="A76" s="6"/>
      <c r="B76" s="6" t="s">
        <v>82</v>
      </c>
      <c r="C76" s="6"/>
      <c r="D76" s="6" t="s">
        <v>120</v>
      </c>
      <c r="E76" s="6"/>
      <c r="F76" s="22"/>
      <c r="G76" s="22"/>
    </row>
    <row r="77" spans="1:7" ht="15.75" customHeight="1">
      <c r="A77" s="6"/>
      <c r="B77" s="6"/>
      <c r="C77" s="6"/>
      <c r="D77" s="6"/>
      <c r="E77" s="6"/>
      <c r="F77" s="22"/>
      <c r="G77" s="22"/>
    </row>
    <row r="78" spans="1:7" ht="15.75" customHeight="1">
      <c r="A78" s="10" t="s">
        <v>11</v>
      </c>
      <c r="B78" s="10"/>
      <c r="C78" s="10" t="s">
        <v>121</v>
      </c>
      <c r="D78" s="10"/>
      <c r="E78" s="10"/>
      <c r="F78" s="21"/>
      <c r="G78" s="21"/>
    </row>
    <row r="79" spans="1:7" ht="15.75" customHeight="1">
      <c r="A79" s="6"/>
      <c r="B79" s="6" t="s">
        <v>122</v>
      </c>
      <c r="C79" s="6"/>
      <c r="D79" s="6" t="s">
        <v>123</v>
      </c>
      <c r="E79" s="6"/>
      <c r="F79" s="22"/>
      <c r="G79" s="22"/>
    </row>
    <row r="80" spans="1:7" ht="15.75" customHeight="1">
      <c r="A80" s="6"/>
      <c r="B80" s="6"/>
      <c r="C80" s="6"/>
      <c r="D80" s="6"/>
      <c r="E80" s="6"/>
      <c r="F80" s="22"/>
      <c r="G80" s="22"/>
    </row>
    <row r="81" spans="1:7" ht="15.75" customHeight="1">
      <c r="A81" s="172" t="s">
        <v>124</v>
      </c>
      <c r="B81" s="175"/>
      <c r="C81" s="175"/>
      <c r="D81" s="175"/>
      <c r="E81" s="175"/>
      <c r="F81" s="173"/>
      <c r="G81" s="173"/>
    </row>
    <row r="82" spans="1:7" ht="15.75" customHeight="1">
      <c r="A82" s="10" t="s">
        <v>14</v>
      </c>
      <c r="B82" s="10"/>
      <c r="C82" s="10" t="s">
        <v>15</v>
      </c>
      <c r="D82" s="10"/>
      <c r="E82" s="6"/>
      <c r="F82" s="18"/>
      <c r="G82" s="18"/>
    </row>
    <row r="83" spans="1:7" ht="15.75" customHeight="1">
      <c r="A83" s="6"/>
      <c r="B83" s="6" t="s">
        <v>125</v>
      </c>
      <c r="C83" s="6"/>
      <c r="D83" s="6" t="s">
        <v>126</v>
      </c>
      <c r="E83" s="6"/>
      <c r="F83" s="9"/>
      <c r="G83" s="9"/>
    </row>
    <row r="84" spans="1:7" ht="15.75" customHeight="1">
      <c r="A84" s="6"/>
      <c r="B84" s="6"/>
      <c r="C84" s="6"/>
      <c r="D84" s="6"/>
      <c r="E84" s="6"/>
      <c r="F84" s="9"/>
      <c r="G84" s="9"/>
    </row>
    <row r="85" spans="1:7" ht="15.75" customHeight="1">
      <c r="A85" s="172" t="s">
        <v>127</v>
      </c>
      <c r="B85" s="175"/>
      <c r="C85" s="175"/>
      <c r="D85" s="175"/>
      <c r="E85" s="175"/>
      <c r="F85" s="173"/>
      <c r="G85" s="173"/>
    </row>
    <row r="86" spans="1:7" ht="15.75" customHeight="1">
      <c r="A86" s="10" t="s">
        <v>9</v>
      </c>
      <c r="B86" s="10"/>
      <c r="C86" s="10" t="s">
        <v>10</v>
      </c>
      <c r="D86" s="10"/>
      <c r="E86" s="10"/>
      <c r="F86" s="9"/>
      <c r="G86" s="9"/>
    </row>
    <row r="87" spans="1:7" ht="15.75" customHeight="1">
      <c r="A87" s="6"/>
      <c r="B87" s="6"/>
      <c r="C87" s="6" t="s">
        <v>70</v>
      </c>
      <c r="D87" s="6" t="s">
        <v>71</v>
      </c>
      <c r="E87" s="6"/>
      <c r="F87" s="9"/>
      <c r="G87" s="9"/>
    </row>
    <row r="88" spans="1:7" ht="15.75" customHeight="1">
      <c r="A88" s="6"/>
      <c r="B88" s="6"/>
      <c r="C88" s="6" t="s">
        <v>72</v>
      </c>
      <c r="D88" s="6" t="s">
        <v>73</v>
      </c>
      <c r="E88" s="6"/>
      <c r="F88" s="9"/>
      <c r="G88" s="9"/>
    </row>
    <row r="89" spans="1:7" ht="15.75" customHeight="1">
      <c r="A89" s="6"/>
      <c r="B89" s="6"/>
      <c r="C89" s="6"/>
      <c r="D89" s="6"/>
      <c r="E89" s="6"/>
      <c r="F89" s="9"/>
      <c r="G89" s="9"/>
    </row>
    <row r="90" spans="1:7" ht="15.75" customHeight="1">
      <c r="A90" s="172"/>
      <c r="B90" s="172"/>
      <c r="C90" s="172" t="s">
        <v>128</v>
      </c>
      <c r="D90" s="172"/>
      <c r="E90" s="172"/>
      <c r="F90" s="173"/>
      <c r="G90" s="173"/>
    </row>
    <row r="91" spans="1:7" ht="15.75" customHeight="1">
      <c r="A91" s="6"/>
      <c r="B91" s="6"/>
      <c r="C91" s="10"/>
      <c r="D91" s="6"/>
      <c r="E91" s="6"/>
      <c r="F91" s="18"/>
      <c r="G91" s="18"/>
    </row>
    <row r="92" spans="1:7" ht="15.75" customHeight="1">
      <c r="A92" s="10" t="s">
        <v>5</v>
      </c>
      <c r="B92" s="10"/>
      <c r="C92" s="10" t="s">
        <v>6</v>
      </c>
      <c r="D92" s="10"/>
      <c r="E92" s="6"/>
      <c r="F92" s="9"/>
      <c r="G92" s="18">
        <f>SUM(G44+G65)</f>
        <v>21180479</v>
      </c>
    </row>
    <row r="93" spans="1:7" ht="15.75" customHeight="1">
      <c r="A93" s="10" t="s">
        <v>14</v>
      </c>
      <c r="B93" s="10"/>
      <c r="C93" s="10" t="s">
        <v>15</v>
      </c>
      <c r="D93" s="10"/>
      <c r="E93" s="10"/>
      <c r="F93" s="9"/>
      <c r="G93" s="18">
        <v>9765000</v>
      </c>
    </row>
    <row r="94" spans="1:7" ht="15.75" customHeight="1">
      <c r="A94" s="10" t="s">
        <v>7</v>
      </c>
      <c r="B94" s="10"/>
      <c r="C94" s="10" t="s">
        <v>8</v>
      </c>
      <c r="D94" s="10"/>
      <c r="E94" s="10"/>
      <c r="F94" s="9"/>
      <c r="G94" s="19">
        <v>20550000</v>
      </c>
    </row>
    <row r="95" spans="1:7" ht="15.75" customHeight="1">
      <c r="A95" s="10" t="s">
        <v>9</v>
      </c>
      <c r="B95" s="10"/>
      <c r="C95" s="10" t="s">
        <v>10</v>
      </c>
      <c r="D95" s="10"/>
      <c r="E95" s="10"/>
      <c r="F95" s="9"/>
      <c r="G95" s="18">
        <v>2010000</v>
      </c>
    </row>
    <row r="96" spans="1:7" ht="15.75" customHeight="1">
      <c r="A96" s="10" t="s">
        <v>16</v>
      </c>
      <c r="B96" s="10"/>
      <c r="C96" s="10" t="s">
        <v>17</v>
      </c>
      <c r="D96" s="10"/>
      <c r="E96" s="10"/>
      <c r="F96" s="9"/>
      <c r="G96" s="18">
        <v>3800000</v>
      </c>
    </row>
    <row r="97" spans="1:7" ht="15.75" customHeight="1">
      <c r="A97" s="10" t="s">
        <v>11</v>
      </c>
      <c r="B97" s="10"/>
      <c r="C97" s="10" t="s">
        <v>12</v>
      </c>
      <c r="D97" s="10"/>
      <c r="E97" s="10"/>
      <c r="F97" s="9"/>
      <c r="G97" s="18"/>
    </row>
    <row r="98" spans="1:7" ht="15.75" customHeight="1">
      <c r="A98" s="10" t="s">
        <v>18</v>
      </c>
      <c r="B98" s="10"/>
      <c r="C98" s="10" t="s">
        <v>19</v>
      </c>
      <c r="D98" s="10"/>
      <c r="E98" s="10"/>
      <c r="F98" s="9"/>
      <c r="G98" s="18"/>
    </row>
    <row r="99" spans="1:7" ht="15.75" customHeight="1">
      <c r="A99" s="10" t="s">
        <v>21</v>
      </c>
      <c r="B99" s="10"/>
      <c r="C99" s="10" t="s">
        <v>20</v>
      </c>
      <c r="D99" s="10"/>
      <c r="E99" s="10"/>
      <c r="F99" s="9"/>
      <c r="G99" s="18">
        <v>32544000</v>
      </c>
    </row>
    <row r="100" spans="1:7" ht="15.75" customHeight="1">
      <c r="A100" s="6"/>
      <c r="B100" s="6"/>
      <c r="C100" s="10" t="s">
        <v>128</v>
      </c>
      <c r="D100" s="6"/>
      <c r="E100" s="6"/>
      <c r="F100" s="18"/>
      <c r="G100" s="18">
        <f>SUM(G92:G99)</f>
        <v>89849479</v>
      </c>
    </row>
  </sheetData>
  <sheetProtection selectLockedCells="1" selectUnlockedCells="1"/>
  <mergeCells count="7">
    <mergeCell ref="E1:G1"/>
    <mergeCell ref="A3:G3"/>
    <mergeCell ref="A4:G4"/>
    <mergeCell ref="A5:G5"/>
    <mergeCell ref="A8:E9"/>
    <mergeCell ref="F8:F9"/>
    <mergeCell ref="G8:G9"/>
  </mergeCells>
  <printOptions/>
  <pageMargins left="0.7" right="0.7" top="0.75" bottom="0.75" header="0.5118055555555555" footer="0.5118055555555555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1">
      <selection activeCell="A7" sqref="A7:F9"/>
    </sheetView>
  </sheetViews>
  <sheetFormatPr defaultColWidth="9.140625" defaultRowHeight="15" customHeight="1"/>
  <cols>
    <col min="1" max="1" width="6.00390625" style="0" customWidth="1"/>
    <col min="2" max="2" width="5.140625" style="0" customWidth="1"/>
    <col min="3" max="3" width="6.57421875" style="0" customWidth="1"/>
    <col min="6" max="6" width="56.8515625" style="0" customWidth="1"/>
    <col min="7" max="7" width="14.00390625" style="0" customWidth="1"/>
  </cols>
  <sheetData>
    <row r="1" spans="1:7" ht="15.75" customHeight="1">
      <c r="A1" s="16"/>
      <c r="B1" s="16"/>
      <c r="C1" s="16"/>
      <c r="D1" s="16"/>
      <c r="E1" s="203" t="s">
        <v>451</v>
      </c>
      <c r="F1" s="203"/>
      <c r="G1" s="203"/>
    </row>
    <row r="2" spans="1:7" ht="15.75" customHeight="1">
      <c r="A2" s="16"/>
      <c r="B2" s="16"/>
      <c r="C2" s="16"/>
      <c r="D2" s="16"/>
      <c r="E2" s="169"/>
      <c r="F2" s="169"/>
      <c r="G2" s="169"/>
    </row>
    <row r="3" spans="1:7" ht="15.75" customHeight="1">
      <c r="A3" s="208" t="s">
        <v>0</v>
      </c>
      <c r="B3" s="208"/>
      <c r="C3" s="208"/>
      <c r="D3" s="208"/>
      <c r="E3" s="208"/>
      <c r="F3" s="208"/>
      <c r="G3" s="208"/>
    </row>
    <row r="4" spans="1:7" ht="15.75" customHeight="1">
      <c r="A4" s="208" t="s">
        <v>442</v>
      </c>
      <c r="B4" s="208"/>
      <c r="C4" s="208"/>
      <c r="D4" s="208"/>
      <c r="E4" s="208"/>
      <c r="F4" s="208"/>
      <c r="G4" s="208"/>
    </row>
    <row r="5" spans="1:7" ht="15.75" customHeight="1">
      <c r="A5" s="208" t="s">
        <v>129</v>
      </c>
      <c r="B5" s="208"/>
      <c r="C5" s="208"/>
      <c r="D5" s="208"/>
      <c r="E5" s="208"/>
      <c r="F5" s="208"/>
      <c r="G5" s="208"/>
    </row>
    <row r="6" spans="1:7" ht="15.75" customHeight="1">
      <c r="A6" s="16"/>
      <c r="B6" s="16"/>
      <c r="C6" s="16"/>
      <c r="D6" s="16"/>
      <c r="E6" s="17"/>
      <c r="F6" s="17"/>
      <c r="G6" s="17" t="s">
        <v>1</v>
      </c>
    </row>
    <row r="7" spans="1:7" ht="15" customHeight="1">
      <c r="A7" s="205" t="s">
        <v>130</v>
      </c>
      <c r="B7" s="205"/>
      <c r="C7" s="205"/>
      <c r="D7" s="205"/>
      <c r="E7" s="205"/>
      <c r="F7" s="205"/>
      <c r="G7" s="210" t="s">
        <v>3</v>
      </c>
    </row>
    <row r="8" spans="1:7" ht="15" customHeight="1">
      <c r="A8" s="205"/>
      <c r="B8" s="205"/>
      <c r="C8" s="205"/>
      <c r="D8" s="205"/>
      <c r="E8" s="205"/>
      <c r="F8" s="205"/>
      <c r="G8" s="210"/>
    </row>
    <row r="9" spans="1:7" ht="15" customHeight="1">
      <c r="A9" s="205"/>
      <c r="B9" s="205"/>
      <c r="C9" s="205"/>
      <c r="D9" s="205"/>
      <c r="E9" s="205"/>
      <c r="F9" s="205"/>
      <c r="G9" s="210"/>
    </row>
    <row r="10" spans="1:7" ht="15.75" customHeight="1">
      <c r="A10" s="172" t="s">
        <v>5</v>
      </c>
      <c r="B10" s="172"/>
      <c r="C10" s="172" t="s">
        <v>6</v>
      </c>
      <c r="D10" s="172"/>
      <c r="E10" s="172"/>
      <c r="F10" s="181"/>
      <c r="G10" s="182">
        <f>SUM(G11+G32)</f>
        <v>21180479</v>
      </c>
    </row>
    <row r="11" spans="1:7" ht="15.75" customHeight="1">
      <c r="A11" s="6"/>
      <c r="B11" s="10" t="s">
        <v>85</v>
      </c>
      <c r="C11" s="10"/>
      <c r="D11" s="10" t="s">
        <v>86</v>
      </c>
      <c r="E11" s="10"/>
      <c r="F11" s="6"/>
      <c r="G11" s="18">
        <v>20122479</v>
      </c>
    </row>
    <row r="12" spans="1:7" ht="15.75" customHeight="1">
      <c r="A12" s="6"/>
      <c r="B12" s="10"/>
      <c r="C12" s="6" t="s">
        <v>88</v>
      </c>
      <c r="D12" s="6" t="s">
        <v>412</v>
      </c>
      <c r="E12" s="6"/>
      <c r="F12" s="6"/>
      <c r="G12" s="18">
        <v>12381083</v>
      </c>
    </row>
    <row r="13" spans="1:7" ht="15.75" customHeight="1">
      <c r="A13" s="6"/>
      <c r="B13" s="10"/>
      <c r="C13" s="10"/>
      <c r="D13" s="6" t="s">
        <v>131</v>
      </c>
      <c r="F13" s="6"/>
      <c r="G13" s="9">
        <v>990400</v>
      </c>
    </row>
    <row r="14" spans="1:7" ht="15.75" customHeight="1">
      <c r="A14" s="10"/>
      <c r="B14" s="10"/>
      <c r="C14" s="6" t="s">
        <v>88</v>
      </c>
      <c r="D14" s="6" t="s">
        <v>411</v>
      </c>
      <c r="E14" s="6"/>
      <c r="F14" s="6"/>
      <c r="G14" s="9">
        <v>11390683</v>
      </c>
    </row>
    <row r="15" spans="1:7" ht="15.75" customHeight="1">
      <c r="A15" s="10"/>
      <c r="B15" s="10"/>
      <c r="C15" s="6"/>
      <c r="D15" s="6"/>
      <c r="E15" s="6" t="s">
        <v>132</v>
      </c>
      <c r="F15" s="6"/>
      <c r="G15" s="9">
        <v>686840</v>
      </c>
    </row>
    <row r="16" spans="1:7" ht="15.75" customHeight="1">
      <c r="A16" s="10"/>
      <c r="B16" s="10"/>
      <c r="C16" s="6"/>
      <c r="D16" s="6"/>
      <c r="E16" s="6" t="s">
        <v>133</v>
      </c>
      <c r="F16" s="6"/>
      <c r="G16" s="9">
        <v>4320000</v>
      </c>
    </row>
    <row r="17" spans="1:7" ht="15.75" customHeight="1">
      <c r="A17" s="10"/>
      <c r="B17" s="10"/>
      <c r="C17" s="6"/>
      <c r="D17" s="6"/>
      <c r="E17" s="6" t="s">
        <v>134</v>
      </c>
      <c r="F17" s="6"/>
      <c r="G17" s="9">
        <v>282348</v>
      </c>
    </row>
    <row r="18" spans="1:7" ht="15.75" customHeight="1">
      <c r="A18" s="10"/>
      <c r="B18" s="10"/>
      <c r="C18" s="6"/>
      <c r="D18" s="6"/>
      <c r="E18" s="6" t="s">
        <v>135</v>
      </c>
      <c r="F18" s="6"/>
      <c r="G18" s="9">
        <v>683270</v>
      </c>
    </row>
    <row r="19" spans="1:7" ht="15.75" customHeight="1">
      <c r="A19" s="10"/>
      <c r="B19" s="10"/>
      <c r="C19" s="6"/>
      <c r="D19" s="6"/>
      <c r="E19" s="6" t="s">
        <v>136</v>
      </c>
      <c r="F19" s="6"/>
      <c r="G19" s="9">
        <v>4251675</v>
      </c>
    </row>
    <row r="20" spans="1:7" ht="15.75" customHeight="1">
      <c r="A20" s="10"/>
      <c r="B20" s="10"/>
      <c r="C20" s="6"/>
      <c r="D20" s="6"/>
      <c r="E20" s="6" t="s">
        <v>137</v>
      </c>
      <c r="F20" s="6"/>
      <c r="G20" s="9">
        <v>1166550</v>
      </c>
    </row>
    <row r="21" spans="1:7" ht="15.75" customHeight="1">
      <c r="A21" s="10"/>
      <c r="B21" s="10"/>
      <c r="C21" s="6"/>
      <c r="D21" s="6"/>
      <c r="E21" s="6" t="s">
        <v>138</v>
      </c>
      <c r="F21" s="6"/>
      <c r="G21" s="9"/>
    </row>
    <row r="22" spans="1:7" ht="15.75" customHeight="1">
      <c r="A22" s="6"/>
      <c r="B22" s="6"/>
      <c r="C22" s="6" t="s">
        <v>89</v>
      </c>
      <c r="D22" s="6" t="s">
        <v>139</v>
      </c>
      <c r="E22" s="6"/>
      <c r="F22" s="6"/>
      <c r="G22" s="9"/>
    </row>
    <row r="23" spans="1:7" ht="15.75" customHeight="1">
      <c r="A23" s="6"/>
      <c r="B23" s="6"/>
      <c r="C23" s="6" t="s">
        <v>91</v>
      </c>
      <c r="D23" s="6" t="s">
        <v>140</v>
      </c>
      <c r="E23" s="6"/>
      <c r="F23" s="6"/>
      <c r="G23" s="9">
        <v>5941396</v>
      </c>
    </row>
    <row r="24" spans="1:7" ht="15.75" customHeight="1">
      <c r="A24" s="6"/>
      <c r="B24" s="6"/>
      <c r="C24" s="6" t="s">
        <v>93</v>
      </c>
      <c r="D24" s="6" t="s">
        <v>94</v>
      </c>
      <c r="E24" s="6"/>
      <c r="F24" s="6"/>
      <c r="G24" s="9">
        <v>1800000</v>
      </c>
    </row>
    <row r="25" spans="1:7" ht="15.75" customHeight="1">
      <c r="A25" s="6"/>
      <c r="B25" s="6"/>
      <c r="C25" s="6" t="s">
        <v>95</v>
      </c>
      <c r="D25" s="6" t="s">
        <v>141</v>
      </c>
      <c r="E25" s="6"/>
      <c r="F25" s="6"/>
      <c r="G25" s="9"/>
    </row>
    <row r="26" spans="1:7" ht="15.75" customHeight="1">
      <c r="A26" s="6"/>
      <c r="B26" s="6"/>
      <c r="C26" s="6"/>
      <c r="D26" s="6"/>
      <c r="E26" s="6"/>
      <c r="F26" s="6"/>
      <c r="G26" s="9"/>
    </row>
    <row r="27" spans="1:7" ht="15.75" customHeight="1">
      <c r="A27" s="6"/>
      <c r="B27" s="10" t="s">
        <v>142</v>
      </c>
      <c r="C27" s="10"/>
      <c r="D27" s="10" t="s">
        <v>143</v>
      </c>
      <c r="E27" s="10"/>
      <c r="F27" s="6"/>
      <c r="G27" s="18"/>
    </row>
    <row r="28" spans="1:7" ht="15.75" customHeight="1">
      <c r="A28" s="6"/>
      <c r="B28" s="6"/>
      <c r="C28" s="6"/>
      <c r="D28" s="6"/>
      <c r="E28" s="6" t="s">
        <v>144</v>
      </c>
      <c r="F28" s="6"/>
      <c r="G28" s="9"/>
    </row>
    <row r="29" spans="1:7" ht="15.75" customHeight="1">
      <c r="A29" s="6"/>
      <c r="B29" s="10" t="s">
        <v>111</v>
      </c>
      <c r="C29" s="10"/>
      <c r="D29" s="10" t="s">
        <v>112</v>
      </c>
      <c r="E29" s="10"/>
      <c r="F29" s="6"/>
      <c r="G29" s="9"/>
    </row>
    <row r="30" spans="1:7" ht="15.75" customHeight="1">
      <c r="A30" s="6"/>
      <c r="B30" s="23"/>
      <c r="C30" s="23"/>
      <c r="D30" s="23"/>
      <c r="E30" s="24" t="s">
        <v>145</v>
      </c>
      <c r="F30" s="6"/>
      <c r="G30" s="9"/>
    </row>
    <row r="31" spans="1:7" ht="15.75" customHeight="1">
      <c r="A31" s="6"/>
      <c r="B31" s="10" t="s">
        <v>111</v>
      </c>
      <c r="C31" s="10"/>
      <c r="D31" s="10" t="s">
        <v>112</v>
      </c>
      <c r="E31" s="10"/>
      <c r="F31" s="6"/>
      <c r="G31" s="18"/>
    </row>
    <row r="32" spans="1:7" ht="15.75" customHeight="1">
      <c r="A32" s="6"/>
      <c r="B32" s="23"/>
      <c r="C32" s="23"/>
      <c r="D32" s="23"/>
      <c r="E32" s="24" t="s">
        <v>146</v>
      </c>
      <c r="F32" s="6"/>
      <c r="G32" s="9">
        <v>1058000</v>
      </c>
    </row>
    <row r="33" spans="1:7" ht="15.75" customHeight="1">
      <c r="A33" s="6"/>
      <c r="B33" s="10" t="s">
        <v>111</v>
      </c>
      <c r="C33" s="10"/>
      <c r="D33" s="10" t="s">
        <v>112</v>
      </c>
      <c r="E33" s="10"/>
      <c r="F33" s="6"/>
      <c r="G33" s="9"/>
    </row>
    <row r="34" spans="1:7" ht="15.75" customHeight="1">
      <c r="A34" s="6"/>
      <c r="B34" s="6"/>
      <c r="C34" s="6"/>
      <c r="D34" s="6" t="s">
        <v>147</v>
      </c>
      <c r="E34" s="6"/>
      <c r="F34" s="6"/>
      <c r="G34" s="9"/>
    </row>
    <row r="35" spans="1:7" ht="15.75" customHeight="1">
      <c r="A35" s="6"/>
      <c r="B35" s="10" t="s">
        <v>111</v>
      </c>
      <c r="C35" s="10"/>
      <c r="D35" s="10" t="s">
        <v>112</v>
      </c>
      <c r="E35" s="10"/>
      <c r="F35" s="6"/>
      <c r="G35" s="9"/>
    </row>
    <row r="36" spans="1:7" ht="15.75" customHeight="1">
      <c r="A36" s="6"/>
      <c r="B36" s="6"/>
      <c r="C36" s="6"/>
      <c r="D36" s="6" t="s">
        <v>148</v>
      </c>
      <c r="E36" s="6"/>
      <c r="F36" s="6"/>
      <c r="G36" s="9"/>
    </row>
    <row r="37" spans="1:7" ht="15.75" customHeight="1">
      <c r="A37" s="6"/>
      <c r="B37" s="10" t="s">
        <v>111</v>
      </c>
      <c r="C37" s="10"/>
      <c r="D37" s="10" t="s">
        <v>112</v>
      </c>
      <c r="E37" s="10"/>
      <c r="F37" s="6"/>
      <c r="G37" s="9"/>
    </row>
    <row r="38" spans="1:7" ht="15.75" customHeight="1">
      <c r="A38" s="6"/>
      <c r="B38" s="6"/>
      <c r="C38" s="6"/>
      <c r="D38" s="6" t="s">
        <v>149</v>
      </c>
      <c r="E38" s="6"/>
      <c r="F38" s="6"/>
      <c r="G38" s="9"/>
    </row>
    <row r="39" spans="1:7" ht="15.75" customHeight="1">
      <c r="A39" s="6"/>
      <c r="B39" s="6"/>
      <c r="C39" s="6"/>
      <c r="D39" s="6"/>
      <c r="E39" s="6"/>
      <c r="F39" s="6"/>
      <c r="G39" s="9"/>
    </row>
    <row r="40" spans="1:7" ht="15.75" customHeight="1">
      <c r="A40" s="172" t="s">
        <v>14</v>
      </c>
      <c r="B40" s="172"/>
      <c r="C40" s="172" t="s">
        <v>15</v>
      </c>
      <c r="D40" s="172"/>
      <c r="E40" s="172"/>
      <c r="F40" s="172"/>
      <c r="G40" s="173">
        <v>9765000</v>
      </c>
    </row>
    <row r="41" spans="1:7" ht="15.75" customHeight="1">
      <c r="A41" s="6"/>
      <c r="B41" s="10" t="s">
        <v>125</v>
      </c>
      <c r="C41" s="10"/>
      <c r="D41" s="10" t="s">
        <v>150</v>
      </c>
      <c r="E41" s="10"/>
      <c r="F41" s="6"/>
      <c r="G41" s="19">
        <v>9765000</v>
      </c>
    </row>
    <row r="42" spans="1:7" ht="15.75" customHeight="1">
      <c r="A42" s="6"/>
      <c r="B42" s="6"/>
      <c r="C42" s="6"/>
      <c r="D42" s="6"/>
      <c r="E42" s="6" t="s">
        <v>151</v>
      </c>
      <c r="F42" s="6"/>
      <c r="G42" s="8">
        <v>9765000</v>
      </c>
    </row>
    <row r="43" spans="1:7" ht="15.75" customHeight="1">
      <c r="A43" s="6"/>
      <c r="B43" s="6"/>
      <c r="C43" s="6"/>
      <c r="D43" s="6"/>
      <c r="E43" s="6"/>
      <c r="F43" s="6"/>
      <c r="G43" s="9"/>
    </row>
    <row r="44" spans="1:7" ht="15.75" customHeight="1">
      <c r="A44" s="172" t="s">
        <v>7</v>
      </c>
      <c r="B44" s="172"/>
      <c r="C44" s="172" t="s">
        <v>8</v>
      </c>
      <c r="D44" s="172"/>
      <c r="E44" s="172"/>
      <c r="F44" s="172"/>
      <c r="G44" s="173">
        <f>SUM(G45+G48+G56)</f>
        <v>20550000</v>
      </c>
    </row>
    <row r="45" spans="1:7" ht="15.75" customHeight="1">
      <c r="A45" s="6"/>
      <c r="B45" s="10" t="s">
        <v>47</v>
      </c>
      <c r="C45" s="10"/>
      <c r="D45" s="10" t="s">
        <v>48</v>
      </c>
      <c r="E45" s="10"/>
      <c r="F45" s="6"/>
      <c r="G45" s="18">
        <v>14700000</v>
      </c>
    </row>
    <row r="46" spans="1:7" ht="15.75" customHeight="1">
      <c r="A46" s="6"/>
      <c r="B46" s="6"/>
      <c r="C46" s="6"/>
      <c r="D46" s="6"/>
      <c r="E46" s="6" t="s">
        <v>49</v>
      </c>
      <c r="F46" s="6"/>
      <c r="G46" s="9">
        <v>13500000</v>
      </c>
    </row>
    <row r="47" spans="1:7" ht="15.75" customHeight="1">
      <c r="A47" s="10"/>
      <c r="B47" s="10"/>
      <c r="C47" s="10"/>
      <c r="D47" s="10"/>
      <c r="E47" s="6" t="s">
        <v>50</v>
      </c>
      <c r="F47" s="6"/>
      <c r="G47" s="9">
        <v>1200000</v>
      </c>
    </row>
    <row r="48" spans="1:7" ht="15.75" customHeight="1">
      <c r="A48" s="10"/>
      <c r="B48" s="10" t="s">
        <v>51</v>
      </c>
      <c r="C48" s="10"/>
      <c r="D48" s="10" t="s">
        <v>52</v>
      </c>
      <c r="E48" s="10"/>
      <c r="F48" s="6"/>
      <c r="G48" s="18">
        <v>5800000</v>
      </c>
    </row>
    <row r="49" spans="1:7" ht="15.75" customHeight="1">
      <c r="A49" s="10"/>
      <c r="B49" s="6"/>
      <c r="C49" s="6" t="s">
        <v>53</v>
      </c>
      <c r="D49" s="6" t="s">
        <v>54</v>
      </c>
      <c r="E49" s="6"/>
      <c r="F49" s="6"/>
      <c r="G49" s="9">
        <v>4000000</v>
      </c>
    </row>
    <row r="50" spans="1:7" ht="15.75" customHeight="1">
      <c r="A50" s="10"/>
      <c r="B50" s="6"/>
      <c r="C50" s="6"/>
      <c r="D50" s="6"/>
      <c r="E50" s="6" t="s">
        <v>55</v>
      </c>
      <c r="F50" s="6"/>
      <c r="G50" s="9">
        <v>4000000</v>
      </c>
    </row>
    <row r="51" spans="1:7" ht="15.75" customHeight="1">
      <c r="A51" s="10"/>
      <c r="B51" s="6"/>
      <c r="C51" s="6" t="s">
        <v>56</v>
      </c>
      <c r="D51" s="6" t="s">
        <v>57</v>
      </c>
      <c r="E51" s="6"/>
      <c r="F51" s="6"/>
      <c r="G51" s="9">
        <v>1000000</v>
      </c>
    </row>
    <row r="52" spans="1:7" ht="15.75" customHeight="1">
      <c r="A52" s="10"/>
      <c r="B52" s="6"/>
      <c r="C52" s="6"/>
      <c r="D52" s="6"/>
      <c r="E52" s="6" t="s">
        <v>58</v>
      </c>
      <c r="F52" s="6"/>
      <c r="G52" s="9">
        <v>1000000</v>
      </c>
    </row>
    <row r="53" spans="1:7" ht="15.75" customHeight="1">
      <c r="A53" s="10"/>
      <c r="B53" s="6"/>
      <c r="C53" s="6" t="s">
        <v>59</v>
      </c>
      <c r="D53" s="6" t="s">
        <v>60</v>
      </c>
      <c r="E53" s="6"/>
      <c r="F53" s="6"/>
      <c r="G53" s="9">
        <v>800000</v>
      </c>
    </row>
    <row r="54" spans="1:7" ht="15.75" customHeight="1">
      <c r="A54" s="10"/>
      <c r="B54" s="6"/>
      <c r="C54" s="6"/>
      <c r="D54" s="6"/>
      <c r="E54" s="6" t="s">
        <v>61</v>
      </c>
      <c r="F54" s="6"/>
      <c r="G54" s="9">
        <v>800000</v>
      </c>
    </row>
    <row r="55" spans="1:7" ht="15.75" customHeight="1">
      <c r="A55" s="6"/>
      <c r="B55" s="6"/>
      <c r="C55" s="6"/>
      <c r="D55" s="6"/>
      <c r="E55" s="6" t="s">
        <v>62</v>
      </c>
      <c r="F55" s="6"/>
      <c r="G55" s="9"/>
    </row>
    <row r="56" spans="1:7" ht="15.75" customHeight="1">
      <c r="A56" s="6"/>
      <c r="B56" s="10" t="s">
        <v>63</v>
      </c>
      <c r="C56" s="6"/>
      <c r="D56" s="6"/>
      <c r="E56" s="10" t="s">
        <v>152</v>
      </c>
      <c r="F56" s="10"/>
      <c r="G56" s="18">
        <v>50000</v>
      </c>
    </row>
    <row r="57" spans="1:7" ht="15.75" customHeight="1">
      <c r="A57" s="6"/>
      <c r="B57" s="6"/>
      <c r="C57" s="6"/>
      <c r="D57" s="6"/>
      <c r="E57" s="6" t="s">
        <v>66</v>
      </c>
      <c r="F57" s="6"/>
      <c r="G57" s="9">
        <v>50000</v>
      </c>
    </row>
    <row r="58" spans="1:7" ht="15.75" customHeight="1">
      <c r="A58" s="172" t="s">
        <v>9</v>
      </c>
      <c r="B58" s="172"/>
      <c r="C58" s="172" t="s">
        <v>10</v>
      </c>
      <c r="D58" s="172"/>
      <c r="E58" s="172"/>
      <c r="F58" s="181"/>
      <c r="G58" s="182">
        <v>2010000</v>
      </c>
    </row>
    <row r="59" spans="1:7" ht="15.75" customHeight="1">
      <c r="A59" s="25"/>
      <c r="B59" s="25"/>
      <c r="C59" s="26" t="s">
        <v>115</v>
      </c>
      <c r="D59" s="26" t="s">
        <v>116</v>
      </c>
      <c r="E59" s="26"/>
      <c r="F59" s="27"/>
      <c r="G59" s="28">
        <v>300000</v>
      </c>
    </row>
    <row r="60" spans="1:7" ht="15.75" customHeight="1">
      <c r="A60" s="6"/>
      <c r="B60" s="6"/>
      <c r="C60" s="6" t="s">
        <v>153</v>
      </c>
      <c r="D60" s="6" t="s">
        <v>154</v>
      </c>
      <c r="E60" s="6"/>
      <c r="F60" s="23"/>
      <c r="G60" s="22"/>
    </row>
    <row r="61" spans="1:7" ht="15.75" customHeight="1">
      <c r="A61" s="6"/>
      <c r="B61" s="6"/>
      <c r="C61" s="6" t="s">
        <v>70</v>
      </c>
      <c r="D61" s="6" t="s">
        <v>155</v>
      </c>
      <c r="E61" s="6"/>
      <c r="F61" s="6"/>
      <c r="G61" s="9">
        <v>1200000</v>
      </c>
    </row>
    <row r="62" spans="1:7" ht="15.75" customHeight="1">
      <c r="A62" s="6"/>
      <c r="B62" s="6"/>
      <c r="C62" s="6" t="s">
        <v>72</v>
      </c>
      <c r="D62" s="6" t="s">
        <v>73</v>
      </c>
      <c r="E62" s="6"/>
      <c r="F62" s="6"/>
      <c r="G62" s="9"/>
    </row>
    <row r="63" spans="1:7" ht="15.75" customHeight="1">
      <c r="A63" s="6"/>
      <c r="B63" s="6"/>
      <c r="C63" s="6" t="s">
        <v>77</v>
      </c>
      <c r="D63" s="6" t="s">
        <v>78</v>
      </c>
      <c r="E63" s="6"/>
      <c r="F63" s="6"/>
      <c r="G63" s="9"/>
    </row>
    <row r="64" spans="1:7" ht="15.75" customHeight="1">
      <c r="A64" s="6"/>
      <c r="B64" s="6"/>
      <c r="C64" s="6"/>
      <c r="D64" s="6"/>
      <c r="E64" s="6" t="s">
        <v>79</v>
      </c>
      <c r="F64" s="6"/>
      <c r="G64" s="9"/>
    </row>
    <row r="65" spans="1:7" ht="15.75" customHeight="1">
      <c r="A65" s="6"/>
      <c r="B65" s="6"/>
      <c r="C65" s="6" t="s">
        <v>70</v>
      </c>
      <c r="D65" s="6" t="s">
        <v>71</v>
      </c>
      <c r="E65" s="6"/>
      <c r="F65" s="6"/>
      <c r="G65" s="9">
        <v>510000</v>
      </c>
    </row>
    <row r="66" spans="1:7" ht="15.75" customHeight="1">
      <c r="A66" s="6"/>
      <c r="B66" s="6"/>
      <c r="C66" s="6"/>
      <c r="D66" s="6"/>
      <c r="E66" s="6" t="s">
        <v>79</v>
      </c>
      <c r="F66" s="6"/>
      <c r="G66" s="9">
        <v>510000</v>
      </c>
    </row>
    <row r="67" spans="1:7" ht="15.75" customHeight="1">
      <c r="A67" s="6"/>
      <c r="B67" s="6"/>
      <c r="C67" s="6"/>
      <c r="D67" s="6"/>
      <c r="E67" s="6" t="s">
        <v>80</v>
      </c>
      <c r="F67" s="6"/>
      <c r="G67" s="9"/>
    </row>
    <row r="68" spans="1:7" ht="15.75" customHeight="1">
      <c r="A68" s="6"/>
      <c r="B68" s="6"/>
      <c r="C68" s="6" t="s">
        <v>72</v>
      </c>
      <c r="D68" s="6" t="s">
        <v>73</v>
      </c>
      <c r="E68" s="6"/>
      <c r="F68" s="6"/>
      <c r="G68" s="9"/>
    </row>
    <row r="69" spans="1:7" ht="15.75" customHeight="1">
      <c r="A69" s="6"/>
      <c r="B69" s="6"/>
      <c r="C69" s="6" t="s">
        <v>118</v>
      </c>
      <c r="D69" s="6" t="s">
        <v>119</v>
      </c>
      <c r="E69" s="6"/>
      <c r="F69" s="6"/>
      <c r="G69" s="9"/>
    </row>
    <row r="70" spans="1:7" ht="15.75" customHeight="1">
      <c r="A70" s="6"/>
      <c r="B70" s="6"/>
      <c r="C70" s="6"/>
      <c r="D70" s="6"/>
      <c r="E70" s="6"/>
      <c r="F70" s="6"/>
      <c r="G70" s="9"/>
    </row>
    <row r="71" spans="1:7" ht="15.75" customHeight="1">
      <c r="A71" s="172" t="s">
        <v>16</v>
      </c>
      <c r="B71" s="172"/>
      <c r="C71" s="172" t="s">
        <v>17</v>
      </c>
      <c r="D71" s="172"/>
      <c r="E71" s="172"/>
      <c r="F71" s="183"/>
      <c r="G71" s="182">
        <v>3800000</v>
      </c>
    </row>
    <row r="72" spans="1:7" ht="15.75" customHeight="1">
      <c r="A72" s="6"/>
      <c r="B72" s="6" t="s">
        <v>82</v>
      </c>
      <c r="C72" s="6"/>
      <c r="D72" s="6" t="s">
        <v>120</v>
      </c>
      <c r="E72" s="6"/>
      <c r="F72" s="5"/>
      <c r="G72" s="22"/>
    </row>
    <row r="73" spans="1:7" ht="15.75" customHeight="1">
      <c r="A73" s="6"/>
      <c r="B73" s="6"/>
      <c r="C73" s="6"/>
      <c r="D73" s="6" t="s">
        <v>409</v>
      </c>
      <c r="E73" s="6"/>
      <c r="F73" s="5"/>
      <c r="G73" s="22">
        <v>3800000</v>
      </c>
    </row>
    <row r="74" spans="1:7" ht="15.75" customHeight="1">
      <c r="A74" s="6"/>
      <c r="B74" s="6"/>
      <c r="C74" s="6"/>
      <c r="D74" s="6"/>
      <c r="E74" s="6"/>
      <c r="F74" s="6"/>
      <c r="G74" s="9"/>
    </row>
    <row r="75" spans="1:7" ht="15.75" customHeight="1">
      <c r="A75" s="172" t="s">
        <v>11</v>
      </c>
      <c r="B75" s="172"/>
      <c r="C75" s="172" t="s">
        <v>12</v>
      </c>
      <c r="D75" s="172"/>
      <c r="E75" s="172"/>
      <c r="F75" s="183"/>
      <c r="G75" s="182"/>
    </row>
    <row r="76" spans="1:7" ht="15.75" customHeight="1">
      <c r="A76" s="6"/>
      <c r="B76" s="6" t="s">
        <v>122</v>
      </c>
      <c r="C76" s="6"/>
      <c r="D76" s="6" t="s">
        <v>156</v>
      </c>
      <c r="E76" s="6"/>
      <c r="F76" s="5"/>
      <c r="G76" s="22"/>
    </row>
    <row r="77" spans="1:7" ht="15.75" customHeight="1">
      <c r="A77" s="6"/>
      <c r="B77" s="6"/>
      <c r="C77" s="6"/>
      <c r="D77" s="6"/>
      <c r="E77" s="6"/>
      <c r="F77" s="6"/>
      <c r="G77" s="9"/>
    </row>
    <row r="78" spans="1:7" ht="15.75" customHeight="1">
      <c r="A78" s="172" t="s">
        <v>18</v>
      </c>
      <c r="B78" s="172"/>
      <c r="C78" s="172" t="s">
        <v>19</v>
      </c>
      <c r="D78" s="172"/>
      <c r="E78" s="172"/>
      <c r="F78" s="172"/>
      <c r="G78" s="173"/>
    </row>
    <row r="79" spans="1:7" ht="15.75" customHeight="1">
      <c r="A79" s="6"/>
      <c r="B79" s="6"/>
      <c r="C79" s="6" t="s">
        <v>157</v>
      </c>
      <c r="D79" s="6" t="s">
        <v>158</v>
      </c>
      <c r="E79" s="6"/>
      <c r="F79" s="6"/>
      <c r="G79" s="9"/>
    </row>
    <row r="80" spans="1:7" ht="15.75" customHeight="1">
      <c r="A80" s="6"/>
      <c r="B80" s="6"/>
      <c r="C80" s="6"/>
      <c r="D80" s="6"/>
      <c r="E80" s="6"/>
      <c r="F80" s="6"/>
      <c r="G80" s="9"/>
    </row>
    <row r="81" spans="1:7" ht="15.75" customHeight="1">
      <c r="A81" s="172" t="s">
        <v>21</v>
      </c>
      <c r="B81" s="172"/>
      <c r="C81" s="172" t="s">
        <v>20</v>
      </c>
      <c r="D81" s="172"/>
      <c r="E81" s="172"/>
      <c r="F81" s="183"/>
      <c r="G81" s="182">
        <v>32544000</v>
      </c>
    </row>
    <row r="82" spans="1:7" ht="15.75" customHeight="1">
      <c r="A82" s="6"/>
      <c r="B82" s="10" t="s">
        <v>102</v>
      </c>
      <c r="C82" s="10"/>
      <c r="D82" s="10" t="s">
        <v>103</v>
      </c>
      <c r="E82" s="10"/>
      <c r="F82" s="5"/>
      <c r="G82" s="21"/>
    </row>
    <row r="83" spans="1:7" ht="15.75" customHeight="1">
      <c r="A83" s="6"/>
      <c r="B83" s="6"/>
      <c r="C83" s="6" t="s">
        <v>104</v>
      </c>
      <c r="D83" s="6"/>
      <c r="E83" s="6" t="s">
        <v>105</v>
      </c>
      <c r="F83" s="5"/>
      <c r="G83" s="22">
        <v>32544000</v>
      </c>
    </row>
    <row r="84" spans="1:7" ht="15.75" customHeight="1">
      <c r="A84" s="6"/>
      <c r="B84" s="6"/>
      <c r="C84" s="6" t="s">
        <v>106</v>
      </c>
      <c r="D84" s="6"/>
      <c r="E84" s="6" t="s">
        <v>107</v>
      </c>
      <c r="F84" s="6"/>
      <c r="G84" s="9"/>
    </row>
    <row r="85" spans="1:7" ht="15.75" customHeight="1">
      <c r="A85" s="6"/>
      <c r="B85" s="6"/>
      <c r="C85" s="6" t="s">
        <v>108</v>
      </c>
      <c r="D85" s="6"/>
      <c r="E85" s="6" t="s">
        <v>410</v>
      </c>
      <c r="F85" s="6"/>
      <c r="G85" s="9"/>
    </row>
    <row r="86" spans="1:7" ht="15.75" customHeight="1">
      <c r="A86" s="172"/>
      <c r="B86" s="172"/>
      <c r="C86" s="172" t="s">
        <v>128</v>
      </c>
      <c r="D86" s="172"/>
      <c r="E86" s="172"/>
      <c r="F86" s="172"/>
      <c r="G86" s="173">
        <f>SUM(G10+G40+G44+G58+G71+G81)</f>
        <v>89849479</v>
      </c>
    </row>
  </sheetData>
  <sheetProtection selectLockedCells="1" selectUnlockedCells="1"/>
  <mergeCells count="6">
    <mergeCell ref="A5:G5"/>
    <mergeCell ref="A7:F9"/>
    <mergeCell ref="G7:G9"/>
    <mergeCell ref="E1:G1"/>
    <mergeCell ref="A3:G3"/>
    <mergeCell ref="A4:G4"/>
  </mergeCells>
  <printOptions/>
  <pageMargins left="0.7" right="0.7" top="0.75" bottom="0.75" header="0.5118055555555555" footer="0.5118055555555555"/>
  <pageSetup horizontalDpi="300" verticalDpi="3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H11" sqref="H11"/>
    </sheetView>
  </sheetViews>
  <sheetFormatPr defaultColWidth="9.140625" defaultRowHeight="15" customHeight="1"/>
  <cols>
    <col min="4" max="4" width="31.28125" style="0" customWidth="1"/>
    <col min="5" max="5" width="11.140625" style="0" customWidth="1"/>
    <col min="6" max="6" width="9.8515625" style="0" customWidth="1"/>
    <col min="7" max="7" width="9.28125" style="0" customWidth="1"/>
    <col min="8" max="8" width="12.57421875" style="0" customWidth="1"/>
  </cols>
  <sheetData>
    <row r="1" spans="1:9" ht="15.75" customHeight="1">
      <c r="A1" s="29"/>
      <c r="B1" s="29"/>
      <c r="C1" s="29"/>
      <c r="D1" s="203" t="s">
        <v>453</v>
      </c>
      <c r="E1" s="203"/>
      <c r="F1" s="203"/>
      <c r="G1" s="203"/>
      <c r="H1" s="203"/>
      <c r="I1" s="16"/>
    </row>
    <row r="2" spans="1:9" ht="15.75" customHeight="1">
      <c r="A2" s="29"/>
      <c r="B2" s="29"/>
      <c r="C2" s="29"/>
      <c r="D2" s="169"/>
      <c r="E2" s="169"/>
      <c r="F2" s="169"/>
      <c r="G2" s="169"/>
      <c r="H2" s="169"/>
      <c r="I2" s="16"/>
    </row>
    <row r="3" spans="1:9" ht="15.75" customHeight="1">
      <c r="A3" s="208" t="s">
        <v>0</v>
      </c>
      <c r="B3" s="208"/>
      <c r="C3" s="208"/>
      <c r="D3" s="208"/>
      <c r="E3" s="208"/>
      <c r="F3" s="208"/>
      <c r="G3" s="208"/>
      <c r="H3" s="208"/>
      <c r="I3" s="16"/>
    </row>
    <row r="4" spans="1:9" ht="15.75" customHeight="1">
      <c r="A4" s="213" t="s">
        <v>442</v>
      </c>
      <c r="B4" s="213"/>
      <c r="C4" s="213"/>
      <c r="D4" s="213"/>
      <c r="E4" s="213"/>
      <c r="F4" s="213"/>
      <c r="G4" s="213"/>
      <c r="H4" s="213"/>
      <c r="I4" s="16"/>
    </row>
    <row r="5" spans="1:9" ht="15.75" customHeight="1">
      <c r="A5" s="213" t="s">
        <v>159</v>
      </c>
      <c r="B5" s="213"/>
      <c r="C5" s="213"/>
      <c r="D5" s="213"/>
      <c r="E5" s="213"/>
      <c r="F5" s="213"/>
      <c r="G5" s="213"/>
      <c r="H5" s="213"/>
      <c r="I5" s="16"/>
    </row>
    <row r="6" spans="1:9" ht="15.75" customHeight="1">
      <c r="A6" s="16"/>
      <c r="B6" s="16"/>
      <c r="C6" s="16"/>
      <c r="D6" s="14"/>
      <c r="E6" s="214" t="s">
        <v>160</v>
      </c>
      <c r="F6" s="214"/>
      <c r="G6" s="214"/>
      <c r="H6" s="214"/>
      <c r="I6" s="16"/>
    </row>
    <row r="7" spans="1:9" ht="15.75" customHeight="1">
      <c r="A7" s="215" t="s">
        <v>161</v>
      </c>
      <c r="B7" s="215"/>
      <c r="C7" s="215"/>
      <c r="D7" s="215"/>
      <c r="E7" s="211" t="s">
        <v>162</v>
      </c>
      <c r="F7" s="211" t="s">
        <v>163</v>
      </c>
      <c r="G7" s="211" t="s">
        <v>164</v>
      </c>
      <c r="H7" s="211" t="s">
        <v>165</v>
      </c>
      <c r="I7" s="16"/>
    </row>
    <row r="8" spans="1:9" ht="15.75" customHeight="1">
      <c r="A8" s="215"/>
      <c r="B8" s="215"/>
      <c r="C8" s="215"/>
      <c r="D8" s="215"/>
      <c r="E8" s="211"/>
      <c r="F8" s="211"/>
      <c r="G8" s="211"/>
      <c r="H8" s="211"/>
      <c r="I8" s="16"/>
    </row>
    <row r="9" spans="1:9" ht="15.75" customHeight="1">
      <c r="A9" s="215"/>
      <c r="B9" s="215"/>
      <c r="C9" s="215"/>
      <c r="D9" s="215"/>
      <c r="E9" s="211"/>
      <c r="F9" s="211"/>
      <c r="G9" s="211"/>
      <c r="H9" s="211"/>
      <c r="I9" s="16"/>
    </row>
    <row r="10" spans="1:9" ht="15.75" customHeight="1">
      <c r="A10" s="212" t="s">
        <v>166</v>
      </c>
      <c r="B10" s="212"/>
      <c r="C10" s="212"/>
      <c r="D10" s="212"/>
      <c r="E10" s="32"/>
      <c r="F10" s="33"/>
      <c r="G10" s="34"/>
      <c r="H10" s="32"/>
      <c r="I10" s="35"/>
    </row>
    <row r="11" spans="1:9" ht="15.75" customHeight="1">
      <c r="A11" s="212" t="s">
        <v>46</v>
      </c>
      <c r="B11" s="212"/>
      <c r="C11" s="212"/>
      <c r="D11" s="212"/>
      <c r="E11" s="32">
        <v>20550000</v>
      </c>
      <c r="F11" s="32"/>
      <c r="G11" s="36"/>
      <c r="H11" s="32">
        <f>SUM(E11:G11)</f>
        <v>20550000</v>
      </c>
      <c r="I11" s="37"/>
    </row>
    <row r="12" spans="1:9" ht="15.75" customHeight="1">
      <c r="A12" s="212" t="s">
        <v>69</v>
      </c>
      <c r="B12" s="212"/>
      <c r="C12" s="212"/>
      <c r="D12" s="212"/>
      <c r="E12" s="32"/>
      <c r="F12" s="32"/>
      <c r="G12" s="31"/>
      <c r="H12" s="32"/>
      <c r="I12" s="37"/>
    </row>
    <row r="13" spans="1:9" ht="15.75" customHeight="1">
      <c r="A13" s="212" t="s">
        <v>167</v>
      </c>
      <c r="B13" s="212"/>
      <c r="C13" s="212"/>
      <c r="D13" s="212"/>
      <c r="E13" s="32"/>
      <c r="F13" s="32">
        <v>4310000</v>
      </c>
      <c r="G13" s="31"/>
      <c r="H13" s="32">
        <f>SUM(F13:G13)</f>
        <v>4310000</v>
      </c>
      <c r="I13" s="37"/>
    </row>
    <row r="14" spans="1:9" ht="15.75" customHeight="1">
      <c r="A14" s="212" t="s">
        <v>168</v>
      </c>
      <c r="B14" s="212"/>
      <c r="C14" s="212"/>
      <c r="D14" s="212"/>
      <c r="E14" s="32">
        <v>29887479</v>
      </c>
      <c r="F14" s="32"/>
      <c r="G14" s="36"/>
      <c r="H14" s="32">
        <f>SUM(E14:G14)</f>
        <v>29887479</v>
      </c>
      <c r="I14" s="37"/>
    </row>
    <row r="15" spans="1:9" ht="15.75" customHeight="1">
      <c r="A15" s="212" t="s">
        <v>101</v>
      </c>
      <c r="B15" s="212"/>
      <c r="C15" s="212"/>
      <c r="D15" s="212"/>
      <c r="E15" s="32">
        <v>32544000</v>
      </c>
      <c r="F15" s="32"/>
      <c r="G15" s="36"/>
      <c r="H15" s="32">
        <f>SUM(E15:G15)</f>
        <v>32544000</v>
      </c>
      <c r="I15" s="37"/>
    </row>
    <row r="16" spans="1:9" ht="15.75" customHeight="1">
      <c r="A16" s="31" t="s">
        <v>169</v>
      </c>
      <c r="B16" s="31"/>
      <c r="C16" s="31"/>
      <c r="D16" s="31"/>
      <c r="E16" s="32">
        <v>1058000</v>
      </c>
      <c r="F16" s="32"/>
      <c r="G16" s="36"/>
      <c r="H16" s="32">
        <f>SUM(E16:G16)</f>
        <v>1058000</v>
      </c>
      <c r="I16" s="37"/>
    </row>
    <row r="17" spans="1:9" ht="15.75" customHeight="1">
      <c r="A17" s="212" t="s">
        <v>170</v>
      </c>
      <c r="B17" s="212"/>
      <c r="C17" s="212"/>
      <c r="D17" s="212"/>
      <c r="E17" s="32"/>
      <c r="F17" s="32"/>
      <c r="G17" s="31"/>
      <c r="H17" s="32"/>
      <c r="I17" s="37"/>
    </row>
    <row r="18" spans="1:9" ht="15.75" customHeight="1">
      <c r="A18" s="212" t="s">
        <v>171</v>
      </c>
      <c r="B18" s="212"/>
      <c r="C18" s="212"/>
      <c r="D18" s="212"/>
      <c r="E18" s="32"/>
      <c r="F18" s="32"/>
      <c r="G18" s="31"/>
      <c r="H18" s="32"/>
      <c r="I18" s="38"/>
    </row>
    <row r="19" spans="1:9" ht="15.75" customHeight="1">
      <c r="A19" s="212" t="s">
        <v>114</v>
      </c>
      <c r="B19" s="212"/>
      <c r="C19" s="212"/>
      <c r="D19" s="212"/>
      <c r="E19" s="32"/>
      <c r="F19" s="32">
        <v>1500000</v>
      </c>
      <c r="G19" s="31"/>
      <c r="H19" s="32">
        <f>SUM(F19:G19)</f>
        <v>1500000</v>
      </c>
      <c r="I19" s="38"/>
    </row>
    <row r="20" spans="1:9" ht="15.75" customHeight="1">
      <c r="A20" s="212" t="s">
        <v>172</v>
      </c>
      <c r="B20" s="212"/>
      <c r="C20" s="212"/>
      <c r="D20" s="212"/>
      <c r="E20" s="32"/>
      <c r="F20" s="32"/>
      <c r="G20" s="31"/>
      <c r="H20" s="32"/>
      <c r="I20" s="38"/>
    </row>
    <row r="21" spans="1:9" ht="15.75" customHeight="1">
      <c r="A21" s="212" t="s">
        <v>173</v>
      </c>
      <c r="B21" s="212"/>
      <c r="C21" s="212"/>
      <c r="D21" s="212"/>
      <c r="E21" s="32"/>
      <c r="F21" s="32"/>
      <c r="G21" s="31"/>
      <c r="H21" s="32"/>
      <c r="I21" s="38"/>
    </row>
    <row r="22" spans="1:9" ht="15.75" customHeight="1">
      <c r="A22" s="212" t="s">
        <v>174</v>
      </c>
      <c r="B22" s="212"/>
      <c r="C22" s="212"/>
      <c r="D22" s="212"/>
      <c r="E22" s="32"/>
      <c r="F22" s="32"/>
      <c r="G22" s="31"/>
      <c r="H22" s="32"/>
      <c r="I22" s="38"/>
    </row>
    <row r="23" spans="1:9" ht="15.75" customHeight="1">
      <c r="A23" s="212" t="s">
        <v>127</v>
      </c>
      <c r="B23" s="212"/>
      <c r="C23" s="212"/>
      <c r="D23" s="212"/>
      <c r="E23" s="32"/>
      <c r="F23" s="32"/>
      <c r="G23" s="31"/>
      <c r="H23" s="32"/>
      <c r="I23" s="38"/>
    </row>
    <row r="24" spans="1:9" ht="15.75" customHeight="1">
      <c r="A24" s="212" t="s">
        <v>175</v>
      </c>
      <c r="B24" s="212"/>
      <c r="C24" s="212"/>
      <c r="D24" s="212"/>
      <c r="E24" s="32"/>
      <c r="F24" s="32"/>
      <c r="G24" s="31"/>
      <c r="H24" s="32"/>
      <c r="I24" s="38"/>
    </row>
    <row r="25" spans="1:9" ht="15.75" customHeight="1">
      <c r="A25" s="212" t="s">
        <v>176</v>
      </c>
      <c r="B25" s="212"/>
      <c r="C25" s="212"/>
      <c r="D25" s="212"/>
      <c r="E25" s="32"/>
      <c r="F25" s="32"/>
      <c r="G25" s="31"/>
      <c r="H25" s="32"/>
      <c r="I25" s="37"/>
    </row>
    <row r="26" spans="1:9" ht="15.75" customHeight="1">
      <c r="A26" s="212" t="s">
        <v>177</v>
      </c>
      <c r="B26" s="212"/>
      <c r="C26" s="212"/>
      <c r="D26" s="212"/>
      <c r="E26" s="32"/>
      <c r="F26" s="32"/>
      <c r="G26" s="31"/>
      <c r="H26" s="32"/>
      <c r="I26" s="37"/>
    </row>
    <row r="27" spans="1:9" ht="15.75" customHeight="1">
      <c r="A27" s="216" t="s">
        <v>128</v>
      </c>
      <c r="B27" s="216"/>
      <c r="C27" s="216"/>
      <c r="D27" s="216"/>
      <c r="E27" s="39">
        <f>SUM(E11:E26)</f>
        <v>84039479</v>
      </c>
      <c r="F27" s="39">
        <f>SUM(F13:F26)</f>
        <v>5810000</v>
      </c>
      <c r="G27" s="36">
        <f>SUM(G10:G26)</f>
        <v>0</v>
      </c>
      <c r="H27" s="39">
        <f>SUM(H11:H26)</f>
        <v>89849479</v>
      </c>
      <c r="I27" s="37"/>
    </row>
  </sheetData>
  <sheetProtection selectLockedCells="1" selectUnlockedCells="1"/>
  <mergeCells count="27">
    <mergeCell ref="A24:D24"/>
    <mergeCell ref="A25:D25"/>
    <mergeCell ref="A26:D26"/>
    <mergeCell ref="A27:D27"/>
    <mergeCell ref="A18:D18"/>
    <mergeCell ref="A19:D19"/>
    <mergeCell ref="A20:D20"/>
    <mergeCell ref="A21:D21"/>
    <mergeCell ref="G7:G9"/>
    <mergeCell ref="A22:D22"/>
    <mergeCell ref="A23:D23"/>
    <mergeCell ref="A11:D11"/>
    <mergeCell ref="A12:D12"/>
    <mergeCell ref="A13:D13"/>
    <mergeCell ref="A14:D14"/>
    <mergeCell ref="A15:D15"/>
    <mergeCell ref="A17:D17"/>
    <mergeCell ref="H7:H9"/>
    <mergeCell ref="A10:D10"/>
    <mergeCell ref="D1:H1"/>
    <mergeCell ref="A3:H3"/>
    <mergeCell ref="A4:H4"/>
    <mergeCell ref="A5:H5"/>
    <mergeCell ref="E6:H6"/>
    <mergeCell ref="A7:D9"/>
    <mergeCell ref="E7:E9"/>
    <mergeCell ref="F7:F9"/>
  </mergeCells>
  <printOptions/>
  <pageMargins left="0.7" right="0.7" top="0.75" bottom="0.75" header="0.5118055555555555" footer="0.5118055555555555"/>
  <pageSetup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7"/>
  <sheetViews>
    <sheetView zoomScalePageLayoutView="0" workbookViewId="0" topLeftCell="A1">
      <selection activeCell="A1" sqref="A1:G1"/>
    </sheetView>
  </sheetViews>
  <sheetFormatPr defaultColWidth="9.140625" defaultRowHeight="15" customHeight="1"/>
  <cols>
    <col min="1" max="1" width="7.421875" style="0" customWidth="1"/>
    <col min="2" max="2" width="6.57421875" style="0" customWidth="1"/>
    <col min="4" max="4" width="8.8515625" style="0" customWidth="1"/>
    <col min="5" max="5" width="44.57421875" style="0" customWidth="1"/>
    <col min="7" max="7" width="21.28125" style="0" customWidth="1"/>
  </cols>
  <sheetData>
    <row r="1" spans="1:7" ht="15.75" customHeight="1">
      <c r="A1" s="219" t="s">
        <v>454</v>
      </c>
      <c r="B1" s="219"/>
      <c r="C1" s="219"/>
      <c r="D1" s="219"/>
      <c r="E1" s="219"/>
      <c r="F1" s="219"/>
      <c r="G1" s="219"/>
    </row>
    <row r="2" spans="1:7" ht="15.75" customHeight="1">
      <c r="A2" s="203"/>
      <c r="B2" s="203"/>
      <c r="C2" s="203"/>
      <c r="D2" s="203"/>
      <c r="E2" s="203"/>
      <c r="F2" s="203"/>
      <c r="G2" s="203"/>
    </row>
    <row r="3" spans="1:7" ht="15.75" customHeight="1">
      <c r="A3" s="208" t="s">
        <v>178</v>
      </c>
      <c r="B3" s="208"/>
      <c r="C3" s="208"/>
      <c r="D3" s="208"/>
      <c r="E3" s="208"/>
      <c r="F3" s="208"/>
      <c r="G3" s="208"/>
    </row>
    <row r="4" spans="1:7" ht="15.75" customHeight="1">
      <c r="A4" s="208" t="s">
        <v>443</v>
      </c>
      <c r="B4" s="208"/>
      <c r="C4" s="208"/>
      <c r="D4" s="208"/>
      <c r="E4" s="208"/>
      <c r="F4" s="208"/>
      <c r="G4" s="208"/>
    </row>
    <row r="5" spans="1:7" ht="15.75" customHeight="1">
      <c r="A5" s="208" t="s">
        <v>44</v>
      </c>
      <c r="B5" s="208"/>
      <c r="C5" s="208"/>
      <c r="D5" s="208"/>
      <c r="E5" s="208"/>
      <c r="F5" s="208"/>
      <c r="G5" s="208"/>
    </row>
    <row r="6" spans="1:7" ht="15.75" customHeight="1">
      <c r="A6" s="30"/>
      <c r="B6" s="30"/>
      <c r="C6" s="30"/>
      <c r="D6" s="30"/>
      <c r="E6" s="30"/>
      <c r="F6" s="213" t="s">
        <v>1</v>
      </c>
      <c r="G6" s="213"/>
    </row>
    <row r="7" spans="1:7" ht="15" customHeight="1">
      <c r="A7" s="205" t="s">
        <v>179</v>
      </c>
      <c r="B7" s="205"/>
      <c r="C7" s="205"/>
      <c r="D7" s="205"/>
      <c r="E7" s="205"/>
      <c r="F7" s="210" t="s">
        <v>180</v>
      </c>
      <c r="G7" s="217" t="s">
        <v>3</v>
      </c>
    </row>
    <row r="8" spans="1:7" ht="15" customHeight="1">
      <c r="A8" s="205"/>
      <c r="B8" s="205"/>
      <c r="C8" s="205"/>
      <c r="D8" s="205"/>
      <c r="E8" s="205"/>
      <c r="F8" s="210"/>
      <c r="G8" s="217"/>
    </row>
    <row r="9" spans="1:7" ht="15.75" customHeight="1">
      <c r="A9" s="172" t="s">
        <v>181</v>
      </c>
      <c r="B9" s="181"/>
      <c r="C9" s="181"/>
      <c r="D9" s="181"/>
      <c r="E9" s="181"/>
      <c r="F9" s="181"/>
      <c r="G9" s="184">
        <v>9543580</v>
      </c>
    </row>
    <row r="10" spans="1:7" ht="15.75" customHeight="1">
      <c r="A10" s="25" t="s">
        <v>24</v>
      </c>
      <c r="B10" s="27"/>
      <c r="C10" s="27" t="s">
        <v>182</v>
      </c>
      <c r="D10" s="27"/>
      <c r="E10" s="27"/>
      <c r="F10" s="27"/>
      <c r="G10" s="40">
        <v>4174000</v>
      </c>
    </row>
    <row r="11" spans="1:7" ht="15.75" customHeight="1">
      <c r="A11" s="41"/>
      <c r="B11" s="42" t="s">
        <v>183</v>
      </c>
      <c r="C11" s="42"/>
      <c r="D11" s="42" t="s">
        <v>184</v>
      </c>
      <c r="E11" s="42"/>
      <c r="F11" s="20"/>
      <c r="G11" s="43">
        <v>4174000</v>
      </c>
    </row>
    <row r="12" spans="1:7" ht="15.75" customHeight="1">
      <c r="A12" s="41"/>
      <c r="B12" s="20"/>
      <c r="C12" s="20" t="s">
        <v>185</v>
      </c>
      <c r="D12" s="20" t="s">
        <v>186</v>
      </c>
      <c r="E12" s="20"/>
      <c r="F12" s="20"/>
      <c r="G12" s="44">
        <v>4174000</v>
      </c>
    </row>
    <row r="13" spans="1:7" ht="15.75" customHeight="1">
      <c r="A13" s="45" t="s">
        <v>26</v>
      </c>
      <c r="B13" s="42"/>
      <c r="C13" s="42" t="s">
        <v>187</v>
      </c>
      <c r="D13" s="46"/>
      <c r="E13" s="46"/>
      <c r="F13" s="47"/>
      <c r="G13" s="43">
        <v>832000</v>
      </c>
    </row>
    <row r="14" spans="1:7" ht="15.75" customHeight="1">
      <c r="A14" s="41"/>
      <c r="B14" s="20"/>
      <c r="C14" s="20"/>
      <c r="D14" s="48" t="s">
        <v>188</v>
      </c>
      <c r="E14" s="20"/>
      <c r="F14" s="20"/>
      <c r="G14" s="44">
        <v>814000</v>
      </c>
    </row>
    <row r="15" spans="1:7" ht="15.75" customHeight="1">
      <c r="A15" s="41"/>
      <c r="B15" s="20"/>
      <c r="C15" s="20"/>
      <c r="D15" s="48" t="s">
        <v>189</v>
      </c>
      <c r="E15" s="20"/>
      <c r="F15" s="20"/>
      <c r="G15" s="44">
        <v>10000</v>
      </c>
    </row>
    <row r="16" spans="1:7" ht="15.75" customHeight="1">
      <c r="A16" s="41"/>
      <c r="B16" s="20"/>
      <c r="C16" s="20"/>
      <c r="D16" s="48" t="s">
        <v>190</v>
      </c>
      <c r="E16" s="20"/>
      <c r="F16" s="20"/>
      <c r="G16" s="44">
        <v>8000</v>
      </c>
    </row>
    <row r="17" spans="1:7" ht="15.75" customHeight="1">
      <c r="A17" s="45" t="s">
        <v>28</v>
      </c>
      <c r="B17" s="42"/>
      <c r="C17" s="42" t="s">
        <v>29</v>
      </c>
      <c r="D17" s="42"/>
      <c r="E17" s="42"/>
      <c r="F17" s="20"/>
      <c r="G17" s="43">
        <v>266000</v>
      </c>
    </row>
    <row r="18" spans="1:7" ht="15.75" customHeight="1">
      <c r="A18" s="49"/>
      <c r="B18" s="42" t="s">
        <v>191</v>
      </c>
      <c r="C18" s="50"/>
      <c r="D18" s="42" t="s">
        <v>192</v>
      </c>
      <c r="E18" s="50"/>
      <c r="F18" s="48"/>
      <c r="G18" s="43">
        <v>212000</v>
      </c>
    </row>
    <row r="19" spans="1:7" ht="15.75" customHeight="1">
      <c r="A19" s="49"/>
      <c r="B19" s="42"/>
      <c r="C19" s="20" t="s">
        <v>240</v>
      </c>
      <c r="D19" s="20" t="s">
        <v>415</v>
      </c>
      <c r="E19" s="50"/>
      <c r="F19" s="48"/>
      <c r="G19" s="44">
        <v>12000</v>
      </c>
    </row>
    <row r="20" spans="1:7" ht="15.75" customHeight="1">
      <c r="A20" s="41"/>
      <c r="B20" s="20"/>
      <c r="C20" s="20" t="s">
        <v>193</v>
      </c>
      <c r="D20" s="20" t="s">
        <v>194</v>
      </c>
      <c r="E20" s="20"/>
      <c r="F20" s="20"/>
      <c r="G20" s="44">
        <v>200000</v>
      </c>
    </row>
    <row r="21" spans="1:7" ht="15.75" customHeight="1">
      <c r="A21" s="41"/>
      <c r="B21" s="20"/>
      <c r="C21" s="20"/>
      <c r="D21" s="20"/>
      <c r="E21" s="48" t="s">
        <v>195</v>
      </c>
      <c r="F21" s="20"/>
      <c r="G21" s="44">
        <v>200000</v>
      </c>
    </row>
    <row r="22" spans="1:7" ht="15.75" customHeight="1">
      <c r="A22" s="49"/>
      <c r="B22" s="42" t="s">
        <v>196</v>
      </c>
      <c r="C22" s="50"/>
      <c r="D22" s="42" t="s">
        <v>197</v>
      </c>
      <c r="E22" s="50"/>
      <c r="F22" s="48"/>
      <c r="G22" s="43">
        <v>54000</v>
      </c>
    </row>
    <row r="23" spans="1:7" ht="15.75" customHeight="1">
      <c r="A23" s="41"/>
      <c r="B23" s="20"/>
      <c r="C23" s="20" t="s">
        <v>198</v>
      </c>
      <c r="D23" s="20" t="s">
        <v>199</v>
      </c>
      <c r="E23" s="20"/>
      <c r="F23" s="20"/>
      <c r="G23" s="44">
        <v>54000</v>
      </c>
    </row>
    <row r="24" spans="1:7" ht="15.75" customHeight="1">
      <c r="A24" s="45" t="s">
        <v>32</v>
      </c>
      <c r="B24" s="20"/>
      <c r="C24" s="42" t="s">
        <v>33</v>
      </c>
      <c r="D24" s="20"/>
      <c r="E24" s="20"/>
      <c r="F24" s="20"/>
      <c r="G24" s="43">
        <v>4271580</v>
      </c>
    </row>
    <row r="25" spans="1:7" ht="15.75" customHeight="1">
      <c r="A25" s="45"/>
      <c r="B25" s="42"/>
      <c r="C25" s="20" t="s">
        <v>200</v>
      </c>
      <c r="D25" s="20" t="s">
        <v>201</v>
      </c>
      <c r="E25" s="48"/>
      <c r="F25" s="20"/>
      <c r="G25" s="8">
        <v>4271580</v>
      </c>
    </row>
    <row r="26" spans="1:7" ht="15.75" customHeight="1">
      <c r="A26" s="41"/>
      <c r="B26" s="20"/>
      <c r="C26" s="20"/>
      <c r="D26" s="20"/>
      <c r="E26" s="49"/>
      <c r="F26" s="49"/>
      <c r="G26" s="51"/>
    </row>
    <row r="27" spans="1:7" ht="15.75" customHeight="1">
      <c r="A27" s="172" t="s">
        <v>74</v>
      </c>
      <c r="B27" s="175"/>
      <c r="C27" s="175"/>
      <c r="D27" s="175"/>
      <c r="E27" s="178"/>
      <c r="F27" s="185"/>
      <c r="G27" s="184">
        <v>14444000</v>
      </c>
    </row>
    <row r="28" spans="1:7" ht="15.75" customHeight="1">
      <c r="A28" s="45" t="s">
        <v>28</v>
      </c>
      <c r="B28" s="42"/>
      <c r="C28" s="42" t="s">
        <v>29</v>
      </c>
      <c r="D28" s="42"/>
      <c r="E28" s="42"/>
      <c r="F28" s="20"/>
      <c r="G28" s="43">
        <v>3258000</v>
      </c>
    </row>
    <row r="29" spans="1:7" ht="15.75" customHeight="1">
      <c r="A29" s="49"/>
      <c r="B29" s="42" t="s">
        <v>202</v>
      </c>
      <c r="C29" s="50"/>
      <c r="D29" s="42" t="s">
        <v>203</v>
      </c>
      <c r="E29" s="52"/>
      <c r="F29" s="49"/>
      <c r="G29" s="43">
        <v>125000</v>
      </c>
    </row>
    <row r="30" spans="1:7" ht="15.75" customHeight="1">
      <c r="A30" s="41"/>
      <c r="B30" s="20"/>
      <c r="C30" s="20" t="s">
        <v>204</v>
      </c>
      <c r="D30" s="20" t="s">
        <v>205</v>
      </c>
      <c r="E30" s="20"/>
      <c r="F30" s="20"/>
      <c r="G30" s="44">
        <v>125000</v>
      </c>
    </row>
    <row r="31" spans="1:7" ht="15.75" customHeight="1">
      <c r="A31" s="49"/>
      <c r="B31" s="42" t="s">
        <v>206</v>
      </c>
      <c r="C31" s="50"/>
      <c r="D31" s="42" t="s">
        <v>207</v>
      </c>
      <c r="E31" s="50"/>
      <c r="F31" s="48"/>
      <c r="G31" s="43">
        <v>2441000</v>
      </c>
    </row>
    <row r="32" spans="1:7" ht="15.75" customHeight="1">
      <c r="A32" s="41"/>
      <c r="B32" s="20"/>
      <c r="C32" s="20" t="s">
        <v>208</v>
      </c>
      <c r="D32" s="20" t="s">
        <v>209</v>
      </c>
      <c r="E32" s="20"/>
      <c r="F32" s="20"/>
      <c r="G32" s="44">
        <v>1205000</v>
      </c>
    </row>
    <row r="33" spans="1:7" ht="15.75" customHeight="1">
      <c r="A33" s="41"/>
      <c r="B33" s="20"/>
      <c r="C33" s="20"/>
      <c r="D33" s="20"/>
      <c r="E33" s="48" t="s">
        <v>210</v>
      </c>
      <c r="F33" s="20"/>
      <c r="G33" s="44">
        <v>605000</v>
      </c>
    </row>
    <row r="34" spans="1:7" ht="15.75" customHeight="1">
      <c r="A34" s="41"/>
      <c r="B34" s="20"/>
      <c r="C34" s="20"/>
      <c r="D34" s="20"/>
      <c r="E34" s="48" t="s">
        <v>211</v>
      </c>
      <c r="F34" s="20"/>
      <c r="G34" s="44">
        <v>470000</v>
      </c>
    </row>
    <row r="35" spans="1:7" ht="15.75" customHeight="1">
      <c r="A35" s="41"/>
      <c r="B35" s="20"/>
      <c r="C35" s="20"/>
      <c r="D35" s="20"/>
      <c r="E35" s="48" t="s">
        <v>212</v>
      </c>
      <c r="F35" s="20"/>
      <c r="G35" s="44">
        <v>130000</v>
      </c>
    </row>
    <row r="36" spans="1:7" ht="15.75" customHeight="1">
      <c r="A36" s="41"/>
      <c r="B36" s="20"/>
      <c r="C36" s="20" t="s">
        <v>213</v>
      </c>
      <c r="D36" s="20" t="s">
        <v>214</v>
      </c>
      <c r="E36" s="20"/>
      <c r="F36" s="20"/>
      <c r="G36" s="44"/>
    </row>
    <row r="37" spans="1:7" ht="15.75" customHeight="1">
      <c r="A37" s="41"/>
      <c r="B37" s="20"/>
      <c r="C37" s="20" t="s">
        <v>215</v>
      </c>
      <c r="D37" s="20" t="s">
        <v>216</v>
      </c>
      <c r="E37" s="20"/>
      <c r="F37" s="20"/>
      <c r="G37" s="44">
        <v>1021000</v>
      </c>
    </row>
    <row r="38" spans="1:7" ht="15.75" customHeight="1">
      <c r="A38" s="41"/>
      <c r="B38" s="20"/>
      <c r="C38" s="20" t="s">
        <v>217</v>
      </c>
      <c r="D38" s="20" t="s">
        <v>218</v>
      </c>
      <c r="E38" s="20"/>
      <c r="F38" s="20"/>
      <c r="G38" s="44">
        <v>215000</v>
      </c>
    </row>
    <row r="39" spans="1:7" ht="15.75" customHeight="1">
      <c r="A39" s="49"/>
      <c r="B39" s="42" t="s">
        <v>196</v>
      </c>
      <c r="C39" s="50"/>
      <c r="D39" s="42" t="s">
        <v>197</v>
      </c>
      <c r="E39" s="50"/>
      <c r="F39" s="48"/>
      <c r="G39" s="43">
        <v>692000</v>
      </c>
    </row>
    <row r="40" spans="1:7" ht="15.75" customHeight="1">
      <c r="A40" s="41"/>
      <c r="B40" s="20"/>
      <c r="C40" s="20" t="s">
        <v>198</v>
      </c>
      <c r="D40" s="20" t="s">
        <v>199</v>
      </c>
      <c r="E40" s="20"/>
      <c r="F40" s="20"/>
      <c r="G40" s="44">
        <v>692000</v>
      </c>
    </row>
    <row r="41" spans="1:7" ht="15.75" customHeight="1">
      <c r="A41" s="10" t="s">
        <v>35</v>
      </c>
      <c r="B41" s="6"/>
      <c r="C41" s="10" t="s">
        <v>36</v>
      </c>
      <c r="D41" s="6"/>
      <c r="E41" s="6"/>
      <c r="F41" s="20"/>
      <c r="G41" s="43">
        <v>11186000</v>
      </c>
    </row>
    <row r="42" spans="1:7" ht="15.75" customHeight="1">
      <c r="A42" s="6"/>
      <c r="B42" s="6" t="s">
        <v>219</v>
      </c>
      <c r="C42" s="6"/>
      <c r="D42" s="6" t="s">
        <v>416</v>
      </c>
      <c r="E42" s="6"/>
      <c r="F42" s="20"/>
      <c r="G42" s="44">
        <v>8882000</v>
      </c>
    </row>
    <row r="43" spans="1:7" ht="15.75" customHeight="1">
      <c r="A43" s="6"/>
      <c r="B43" s="6" t="s">
        <v>220</v>
      </c>
      <c r="C43" s="6"/>
      <c r="D43" s="6" t="s">
        <v>221</v>
      </c>
      <c r="E43" s="6"/>
      <c r="F43" s="20"/>
      <c r="G43" s="44">
        <v>2304000</v>
      </c>
    </row>
    <row r="44" spans="1:7" ht="15.75" customHeight="1">
      <c r="A44" s="10" t="s">
        <v>37</v>
      </c>
      <c r="B44" s="6"/>
      <c r="C44" s="10" t="s">
        <v>38</v>
      </c>
      <c r="D44" s="6"/>
      <c r="E44" s="6"/>
      <c r="F44" s="20"/>
      <c r="G44" s="43"/>
    </row>
    <row r="45" spans="1:7" ht="15.75" customHeight="1">
      <c r="A45" s="6"/>
      <c r="B45" s="6" t="s">
        <v>222</v>
      </c>
      <c r="C45" s="6"/>
      <c r="D45" s="6" t="s">
        <v>223</v>
      </c>
      <c r="E45" s="6"/>
      <c r="F45" s="20"/>
      <c r="G45" s="44"/>
    </row>
    <row r="46" spans="1:7" ht="15.75" customHeight="1">
      <c r="A46" s="6"/>
      <c r="B46" s="6" t="s">
        <v>224</v>
      </c>
      <c r="C46" s="6"/>
      <c r="D46" s="6" t="s">
        <v>225</v>
      </c>
      <c r="E46" s="6"/>
      <c r="F46" s="20"/>
      <c r="G46" s="44"/>
    </row>
    <row r="47" spans="1:7" ht="15.75" customHeight="1">
      <c r="A47" s="41"/>
      <c r="B47" s="20"/>
      <c r="C47" s="20"/>
      <c r="D47" s="20"/>
      <c r="E47" s="49"/>
      <c r="F47" s="49"/>
      <c r="G47" s="44"/>
    </row>
    <row r="48" spans="1:7" ht="15.75" customHeight="1">
      <c r="A48" s="172" t="s">
        <v>110</v>
      </c>
      <c r="B48" s="175"/>
      <c r="C48" s="175"/>
      <c r="D48" s="172"/>
      <c r="E48" s="180"/>
      <c r="F48" s="186">
        <v>1</v>
      </c>
      <c r="G48" s="184">
        <v>1448000</v>
      </c>
    </row>
    <row r="49" spans="1:7" ht="15.75" customHeight="1">
      <c r="A49" s="45" t="s">
        <v>24</v>
      </c>
      <c r="B49" s="42"/>
      <c r="C49" s="42" t="s">
        <v>182</v>
      </c>
      <c r="D49" s="42"/>
      <c r="E49" s="42"/>
      <c r="F49" s="48"/>
      <c r="G49" s="43">
        <v>1250000</v>
      </c>
    </row>
    <row r="50" spans="1:7" ht="15.75" customHeight="1">
      <c r="A50" s="41"/>
      <c r="B50" s="42" t="s">
        <v>226</v>
      </c>
      <c r="C50" s="42"/>
      <c r="D50" s="42" t="s">
        <v>227</v>
      </c>
      <c r="E50" s="42"/>
      <c r="F50" s="50"/>
      <c r="G50" s="43">
        <v>1250000</v>
      </c>
    </row>
    <row r="51" spans="1:7" ht="15.75" customHeight="1">
      <c r="A51" s="6"/>
      <c r="B51" s="20"/>
      <c r="C51" s="20" t="s">
        <v>228</v>
      </c>
      <c r="D51" s="20" t="s">
        <v>229</v>
      </c>
      <c r="E51" s="20"/>
      <c r="F51" s="49"/>
      <c r="G51" s="44">
        <v>1200000</v>
      </c>
    </row>
    <row r="52" spans="1:7" ht="15.75" customHeight="1">
      <c r="A52" s="6"/>
      <c r="B52" s="20"/>
      <c r="C52" s="20" t="s">
        <v>230</v>
      </c>
      <c r="D52" s="20" t="s">
        <v>231</v>
      </c>
      <c r="E52" s="20"/>
      <c r="F52" s="49"/>
      <c r="G52" s="44">
        <v>50000</v>
      </c>
    </row>
    <row r="53" spans="1:7" ht="15.75" customHeight="1">
      <c r="A53" s="45" t="s">
        <v>26</v>
      </c>
      <c r="B53" s="42"/>
      <c r="C53" s="42" t="s">
        <v>187</v>
      </c>
      <c r="D53" s="46"/>
      <c r="E53" s="46"/>
      <c r="F53" s="47"/>
      <c r="G53" s="43">
        <v>122000</v>
      </c>
    </row>
    <row r="54" spans="1:7" ht="15.75" customHeight="1">
      <c r="A54" s="41"/>
      <c r="B54" s="20"/>
      <c r="C54" s="20"/>
      <c r="D54" s="48" t="s">
        <v>188</v>
      </c>
      <c r="E54" s="20"/>
      <c r="F54" s="20"/>
      <c r="G54" s="44">
        <v>122000</v>
      </c>
    </row>
    <row r="55" spans="1:7" ht="15.75" customHeight="1">
      <c r="A55" s="45" t="s">
        <v>28</v>
      </c>
      <c r="B55" s="42"/>
      <c r="C55" s="42" t="s">
        <v>29</v>
      </c>
      <c r="D55" s="42"/>
      <c r="E55" s="42"/>
      <c r="F55" s="20"/>
      <c r="G55" s="43">
        <v>76000</v>
      </c>
    </row>
    <row r="56" spans="1:7" ht="15.75" customHeight="1">
      <c r="A56" s="49"/>
      <c r="B56" s="42" t="s">
        <v>202</v>
      </c>
      <c r="C56" s="50"/>
      <c r="D56" s="42" t="s">
        <v>203</v>
      </c>
      <c r="E56" s="52"/>
      <c r="F56" s="20"/>
      <c r="G56" s="43">
        <v>60000</v>
      </c>
    </row>
    <row r="57" spans="1:7" ht="15.75" customHeight="1">
      <c r="A57" s="41"/>
      <c r="B57" s="20"/>
      <c r="C57" s="20" t="s">
        <v>204</v>
      </c>
      <c r="D57" s="20" t="s">
        <v>205</v>
      </c>
      <c r="E57" s="20"/>
      <c r="F57" s="20"/>
      <c r="G57" s="44">
        <v>60000</v>
      </c>
    </row>
    <row r="58" spans="1:7" ht="15.75" customHeight="1">
      <c r="A58" s="49"/>
      <c r="B58" s="42" t="s">
        <v>196</v>
      </c>
      <c r="C58" s="50"/>
      <c r="D58" s="42" t="s">
        <v>197</v>
      </c>
      <c r="E58" s="50"/>
      <c r="F58" s="52"/>
      <c r="G58" s="43">
        <v>16000</v>
      </c>
    </row>
    <row r="59" spans="1:7" ht="15.75" customHeight="1">
      <c r="A59" s="41"/>
      <c r="B59" s="20"/>
      <c r="C59" s="20" t="s">
        <v>198</v>
      </c>
      <c r="D59" s="20" t="s">
        <v>199</v>
      </c>
      <c r="E59" s="20"/>
      <c r="F59" s="49"/>
      <c r="G59" s="44">
        <v>16000</v>
      </c>
    </row>
    <row r="60" spans="1:7" ht="15.75" customHeight="1">
      <c r="A60" s="45"/>
      <c r="B60" s="42"/>
      <c r="C60" s="42"/>
      <c r="D60" s="42"/>
      <c r="E60" s="48"/>
      <c r="F60" s="47"/>
      <c r="G60" s="53"/>
    </row>
    <row r="61" spans="1:7" ht="15.75" customHeight="1">
      <c r="A61" s="172" t="s">
        <v>232</v>
      </c>
      <c r="B61" s="174"/>
      <c r="C61" s="174"/>
      <c r="D61" s="174"/>
      <c r="E61" s="174"/>
      <c r="F61" s="174"/>
      <c r="G61" s="184">
        <v>16367000</v>
      </c>
    </row>
    <row r="62" spans="1:7" ht="15.75" customHeight="1">
      <c r="A62" s="45" t="s">
        <v>28</v>
      </c>
      <c r="B62" s="42"/>
      <c r="C62" s="42" t="s">
        <v>29</v>
      </c>
      <c r="D62" s="42"/>
      <c r="E62" s="42"/>
      <c r="F62" s="20"/>
      <c r="G62" s="43">
        <v>445000</v>
      </c>
    </row>
    <row r="63" spans="1:7" ht="15.75" customHeight="1">
      <c r="A63" s="49"/>
      <c r="B63" s="42" t="s">
        <v>202</v>
      </c>
      <c r="C63" s="50"/>
      <c r="D63" s="42" t="s">
        <v>203</v>
      </c>
      <c r="E63" s="52"/>
      <c r="F63" s="42"/>
      <c r="G63" s="43">
        <v>100000</v>
      </c>
    </row>
    <row r="64" spans="1:7" ht="15.75" customHeight="1">
      <c r="A64" s="41"/>
      <c r="B64" s="20"/>
      <c r="C64" s="20" t="s">
        <v>204</v>
      </c>
      <c r="D64" s="20" t="s">
        <v>205</v>
      </c>
      <c r="E64" s="20"/>
      <c r="F64" s="20"/>
      <c r="G64" s="44">
        <v>100000</v>
      </c>
    </row>
    <row r="65" spans="1:7" ht="15.75" customHeight="1">
      <c r="A65" s="49"/>
      <c r="B65" s="42" t="s">
        <v>206</v>
      </c>
      <c r="C65" s="50"/>
      <c r="D65" s="42" t="s">
        <v>207</v>
      </c>
      <c r="E65" s="50"/>
      <c r="F65" s="42"/>
      <c r="G65" s="43">
        <v>250000</v>
      </c>
    </row>
    <row r="66" spans="1:7" ht="15.75" customHeight="1">
      <c r="A66" s="41"/>
      <c r="B66" s="20"/>
      <c r="C66" s="20" t="s">
        <v>215</v>
      </c>
      <c r="D66" s="20" t="s">
        <v>216</v>
      </c>
      <c r="E66" s="20"/>
      <c r="F66" s="49"/>
      <c r="G66" s="44">
        <v>150000</v>
      </c>
    </row>
    <row r="67" spans="1:7" ht="15.75" customHeight="1">
      <c r="A67" s="20"/>
      <c r="B67" s="20"/>
      <c r="C67" s="20" t="s">
        <v>217</v>
      </c>
      <c r="D67" s="20" t="s">
        <v>233</v>
      </c>
      <c r="E67" s="20"/>
      <c r="F67" s="20"/>
      <c r="G67" s="44">
        <v>100000</v>
      </c>
    </row>
    <row r="68" spans="1:7" ht="15.75" customHeight="1">
      <c r="A68" s="20"/>
      <c r="B68" s="20"/>
      <c r="C68" s="20"/>
      <c r="D68" s="20"/>
      <c r="E68" s="48" t="s">
        <v>234</v>
      </c>
      <c r="F68" s="20"/>
      <c r="G68" s="44">
        <v>100000</v>
      </c>
    </row>
    <row r="69" spans="1:7" ht="15.75" customHeight="1">
      <c r="A69" s="49"/>
      <c r="B69" s="42" t="s">
        <v>196</v>
      </c>
      <c r="C69" s="50"/>
      <c r="D69" s="42" t="s">
        <v>197</v>
      </c>
      <c r="E69" s="50"/>
      <c r="F69" s="52"/>
      <c r="G69" s="43">
        <v>95000</v>
      </c>
    </row>
    <row r="70" spans="1:7" ht="15.75" customHeight="1">
      <c r="A70" s="41"/>
      <c r="B70" s="20"/>
      <c r="C70" s="20" t="s">
        <v>198</v>
      </c>
      <c r="D70" s="20" t="s">
        <v>199</v>
      </c>
      <c r="E70" s="20"/>
      <c r="F70" s="49"/>
      <c r="G70" s="44">
        <v>95000</v>
      </c>
    </row>
    <row r="71" spans="1:7" ht="15.75" customHeight="1">
      <c r="A71" s="10" t="s">
        <v>37</v>
      </c>
      <c r="B71" s="6"/>
      <c r="C71" s="10" t="s">
        <v>38</v>
      </c>
      <c r="D71" s="6"/>
      <c r="E71" s="6"/>
      <c r="F71" s="49"/>
      <c r="G71" s="43">
        <v>15922000</v>
      </c>
    </row>
    <row r="72" spans="1:7" ht="15.75" customHeight="1">
      <c r="A72" s="6"/>
      <c r="B72" s="6" t="s">
        <v>222</v>
      </c>
      <c r="C72" s="6"/>
      <c r="D72" s="6" t="s">
        <v>417</v>
      </c>
      <c r="E72" s="6"/>
      <c r="F72" s="49"/>
      <c r="G72" s="44">
        <v>12537000</v>
      </c>
    </row>
    <row r="73" spans="1:7" ht="15.75" customHeight="1">
      <c r="A73" s="6"/>
      <c r="B73" s="6" t="s">
        <v>224</v>
      </c>
      <c r="C73" s="6"/>
      <c r="D73" s="6" t="s">
        <v>225</v>
      </c>
      <c r="E73" s="6"/>
      <c r="F73" s="49"/>
      <c r="G73" s="44">
        <v>3385000</v>
      </c>
    </row>
    <row r="74" spans="1:7" ht="15.75" customHeight="1">
      <c r="A74" s="41"/>
      <c r="B74" s="20"/>
      <c r="C74" s="20"/>
      <c r="D74" s="20"/>
      <c r="E74" s="49"/>
      <c r="F74" s="49"/>
      <c r="G74" s="44"/>
    </row>
    <row r="75" spans="1:7" ht="15.75" customHeight="1">
      <c r="A75" s="172" t="s">
        <v>235</v>
      </c>
      <c r="B75" s="175"/>
      <c r="C75" s="175"/>
      <c r="D75" s="175"/>
      <c r="E75" s="175"/>
      <c r="F75" s="175"/>
      <c r="G75" s="184">
        <v>2270000</v>
      </c>
    </row>
    <row r="76" spans="1:7" ht="15.75" customHeight="1">
      <c r="A76" s="45" t="s">
        <v>28</v>
      </c>
      <c r="B76" s="42"/>
      <c r="C76" s="42" t="s">
        <v>29</v>
      </c>
      <c r="D76" s="42"/>
      <c r="E76" s="42"/>
      <c r="F76" s="49"/>
      <c r="G76" s="54">
        <v>1270000</v>
      </c>
    </row>
    <row r="77" spans="1:7" ht="15.75" customHeight="1">
      <c r="A77" s="49"/>
      <c r="B77" s="42" t="s">
        <v>206</v>
      </c>
      <c r="C77" s="50"/>
      <c r="D77" s="42" t="s">
        <v>207</v>
      </c>
      <c r="E77" s="50"/>
      <c r="F77" s="49"/>
      <c r="G77" s="43">
        <v>1000000</v>
      </c>
    </row>
    <row r="78" spans="1:7" ht="15.75" customHeight="1">
      <c r="A78" s="41"/>
      <c r="B78" s="20"/>
      <c r="C78" s="20" t="s">
        <v>208</v>
      </c>
      <c r="D78" s="20" t="s">
        <v>209</v>
      </c>
      <c r="E78" s="20"/>
      <c r="F78" s="49"/>
      <c r="G78" s="55">
        <v>1000000</v>
      </c>
    </row>
    <row r="79" spans="1:7" ht="15.75" customHeight="1">
      <c r="A79" s="41"/>
      <c r="B79" s="20"/>
      <c r="C79" s="20"/>
      <c r="D79" s="20"/>
      <c r="E79" s="48" t="s">
        <v>211</v>
      </c>
      <c r="F79" s="20"/>
      <c r="G79" s="56">
        <v>1000000</v>
      </c>
    </row>
    <row r="80" spans="1:7" ht="15.75" customHeight="1">
      <c r="A80" s="49"/>
      <c r="B80" s="42" t="s">
        <v>196</v>
      </c>
      <c r="C80" s="50"/>
      <c r="D80" s="42" t="s">
        <v>197</v>
      </c>
      <c r="E80" s="50"/>
      <c r="F80" s="20"/>
      <c r="G80" s="57">
        <v>270000</v>
      </c>
    </row>
    <row r="81" spans="1:7" ht="15.75" customHeight="1">
      <c r="A81" s="41"/>
      <c r="B81" s="20"/>
      <c r="C81" s="20" t="s">
        <v>198</v>
      </c>
      <c r="D81" s="20" t="s">
        <v>199</v>
      </c>
      <c r="E81" s="20"/>
      <c r="F81" s="20"/>
      <c r="G81" s="56">
        <v>270000</v>
      </c>
    </row>
    <row r="82" spans="1:7" ht="15.75" customHeight="1">
      <c r="A82" s="10" t="s">
        <v>35</v>
      </c>
      <c r="B82" s="6"/>
      <c r="C82" s="10" t="s">
        <v>36</v>
      </c>
      <c r="D82" s="6"/>
      <c r="E82" s="6"/>
      <c r="F82" s="49"/>
      <c r="G82" s="43">
        <v>1000000</v>
      </c>
    </row>
    <row r="83" spans="1:7" ht="15.75" customHeight="1">
      <c r="A83" s="6"/>
      <c r="B83" s="6" t="s">
        <v>219</v>
      </c>
      <c r="C83" s="6"/>
      <c r="D83" s="6" t="s">
        <v>236</v>
      </c>
      <c r="E83" s="6"/>
      <c r="F83" s="49"/>
      <c r="G83" s="44">
        <v>788000</v>
      </c>
    </row>
    <row r="84" spans="1:7" ht="15.75" customHeight="1">
      <c r="A84" s="6"/>
      <c r="B84" s="6" t="s">
        <v>220</v>
      </c>
      <c r="C84" s="6"/>
      <c r="D84" s="6" t="s">
        <v>225</v>
      </c>
      <c r="E84" s="6"/>
      <c r="F84" s="49"/>
      <c r="G84" s="44">
        <v>212000</v>
      </c>
    </row>
    <row r="85" spans="1:7" ht="15.75" customHeight="1">
      <c r="A85" s="41"/>
      <c r="B85" s="20"/>
      <c r="C85" s="20"/>
      <c r="D85" s="20"/>
      <c r="E85" s="20"/>
      <c r="F85" s="20"/>
      <c r="G85" s="58"/>
    </row>
    <row r="86" spans="1:7" ht="15.75" customHeight="1">
      <c r="A86" s="172" t="s">
        <v>237</v>
      </c>
      <c r="B86" s="175"/>
      <c r="C86" s="175"/>
      <c r="D86" s="175"/>
      <c r="E86" s="175"/>
      <c r="F86" s="186"/>
      <c r="G86" s="187">
        <v>1363000</v>
      </c>
    </row>
    <row r="87" spans="1:7" ht="15.75" customHeight="1">
      <c r="A87" s="45" t="s">
        <v>28</v>
      </c>
      <c r="B87" s="42"/>
      <c r="C87" s="42" t="s">
        <v>29</v>
      </c>
      <c r="D87" s="42"/>
      <c r="E87" s="42"/>
      <c r="F87" s="20"/>
      <c r="G87" s="59">
        <v>1363000</v>
      </c>
    </row>
    <row r="88" spans="1:7" ht="15.75" customHeight="1">
      <c r="A88" s="49"/>
      <c r="B88" s="42" t="s">
        <v>202</v>
      </c>
      <c r="C88" s="50"/>
      <c r="D88" s="42" t="s">
        <v>203</v>
      </c>
      <c r="E88" s="52"/>
      <c r="F88" s="20"/>
      <c r="G88" s="19">
        <v>150000</v>
      </c>
    </row>
    <row r="89" spans="1:7" ht="15.75" customHeight="1">
      <c r="A89" s="41"/>
      <c r="B89" s="20"/>
      <c r="C89" s="20" t="s">
        <v>204</v>
      </c>
      <c r="D89" s="20" t="s">
        <v>205</v>
      </c>
      <c r="E89" s="20"/>
      <c r="F89" s="20"/>
      <c r="G89" s="55">
        <v>150000</v>
      </c>
    </row>
    <row r="90" spans="1:7" ht="15.75" customHeight="1">
      <c r="A90" s="49"/>
      <c r="B90" s="42" t="s">
        <v>206</v>
      </c>
      <c r="C90" s="50"/>
      <c r="D90" s="42" t="s">
        <v>207</v>
      </c>
      <c r="E90" s="50"/>
      <c r="F90" s="20"/>
      <c r="G90" s="59">
        <v>480000</v>
      </c>
    </row>
    <row r="91" spans="1:7" ht="15.75" customHeight="1">
      <c r="A91" s="41"/>
      <c r="B91" s="20"/>
      <c r="C91" s="20" t="s">
        <v>217</v>
      </c>
      <c r="D91" s="20" t="s">
        <v>218</v>
      </c>
      <c r="E91" s="20"/>
      <c r="F91" s="20"/>
      <c r="G91" s="55">
        <v>480000</v>
      </c>
    </row>
    <row r="92" spans="1:7" ht="15.75" customHeight="1">
      <c r="A92" s="49"/>
      <c r="B92" s="42" t="s">
        <v>196</v>
      </c>
      <c r="C92" s="50"/>
      <c r="D92" s="42" t="s">
        <v>197</v>
      </c>
      <c r="E92" s="50"/>
      <c r="F92" s="20"/>
      <c r="G92" s="19">
        <v>733000</v>
      </c>
    </row>
    <row r="93" spans="1:7" ht="15.75" customHeight="1">
      <c r="A93" s="41"/>
      <c r="B93" s="20"/>
      <c r="C93" s="20" t="s">
        <v>198</v>
      </c>
      <c r="D93" s="20" t="s">
        <v>199</v>
      </c>
      <c r="E93" s="20"/>
      <c r="F93" s="20"/>
      <c r="G93" s="8">
        <v>347000</v>
      </c>
    </row>
    <row r="94" spans="1:7" ht="15.75" customHeight="1">
      <c r="A94" s="41"/>
      <c r="B94" s="20"/>
      <c r="C94" s="20" t="s">
        <v>256</v>
      </c>
      <c r="D94" s="20" t="s">
        <v>418</v>
      </c>
      <c r="E94" s="20"/>
      <c r="F94" s="20"/>
      <c r="G94" s="8">
        <v>386000</v>
      </c>
    </row>
    <row r="95" spans="1:7" ht="15.75" customHeight="1">
      <c r="A95" s="41"/>
      <c r="B95" s="20"/>
      <c r="C95" s="20"/>
      <c r="D95" s="20"/>
      <c r="E95" s="20"/>
      <c r="F95" s="20"/>
      <c r="G95" s="8"/>
    </row>
    <row r="96" spans="1:7" ht="15.75" customHeight="1">
      <c r="A96" s="188" t="s">
        <v>238</v>
      </c>
      <c r="B96" s="189" t="s">
        <v>239</v>
      </c>
      <c r="C96" s="189"/>
      <c r="D96" s="190"/>
      <c r="E96" s="174"/>
      <c r="F96" s="174"/>
      <c r="G96" s="173">
        <v>2178000</v>
      </c>
    </row>
    <row r="97" spans="1:7" ht="15.75" customHeight="1">
      <c r="A97" s="45" t="s">
        <v>28</v>
      </c>
      <c r="B97" s="42"/>
      <c r="C97" s="42" t="s">
        <v>29</v>
      </c>
      <c r="D97" s="42"/>
      <c r="E97" s="42"/>
      <c r="F97" s="49"/>
      <c r="G97" s="54">
        <v>178000</v>
      </c>
    </row>
    <row r="98" spans="1:7" ht="15.75" customHeight="1">
      <c r="A98" s="45"/>
      <c r="B98" s="42" t="s">
        <v>202</v>
      </c>
      <c r="C98" s="42"/>
      <c r="D98" s="42" t="s">
        <v>203</v>
      </c>
      <c r="E98" s="42"/>
      <c r="F98" s="49"/>
      <c r="G98" s="54">
        <v>20000</v>
      </c>
    </row>
    <row r="99" spans="1:7" ht="15.75" customHeight="1">
      <c r="A99" s="45"/>
      <c r="B99" s="42"/>
      <c r="C99" s="20" t="s">
        <v>204</v>
      </c>
      <c r="D99" s="20" t="s">
        <v>205</v>
      </c>
      <c r="E99" s="20"/>
      <c r="F99" s="49"/>
      <c r="G99" s="60">
        <v>20000</v>
      </c>
    </row>
    <row r="100" spans="1:7" ht="15.75" customHeight="1">
      <c r="A100" s="45"/>
      <c r="B100" s="42" t="s">
        <v>191</v>
      </c>
      <c r="C100" s="42"/>
      <c r="D100" s="42" t="s">
        <v>192</v>
      </c>
      <c r="E100" s="42"/>
      <c r="F100" s="49"/>
      <c r="G100" s="54"/>
    </row>
    <row r="101" spans="1:7" ht="15.75" customHeight="1">
      <c r="A101" s="45"/>
      <c r="B101" s="42"/>
      <c r="C101" s="20" t="s">
        <v>240</v>
      </c>
      <c r="D101" s="20" t="s">
        <v>241</v>
      </c>
      <c r="E101" s="42"/>
      <c r="F101" s="49"/>
      <c r="G101" s="60"/>
    </row>
    <row r="102" spans="1:7" ht="15.75" customHeight="1">
      <c r="A102" s="49"/>
      <c r="B102" s="42" t="s">
        <v>206</v>
      </c>
      <c r="C102" s="50"/>
      <c r="D102" s="42" t="s">
        <v>207</v>
      </c>
      <c r="E102" s="50"/>
      <c r="F102" s="49"/>
      <c r="G102" s="43">
        <v>120000</v>
      </c>
    </row>
    <row r="103" spans="1:7" ht="15.75" customHeight="1">
      <c r="A103" s="41"/>
      <c r="B103" s="20"/>
      <c r="C103" s="20" t="s">
        <v>208</v>
      </c>
      <c r="D103" s="20" t="s">
        <v>209</v>
      </c>
      <c r="E103" s="20"/>
      <c r="F103" s="49"/>
      <c r="G103" s="55">
        <v>30000</v>
      </c>
    </row>
    <row r="104" spans="1:7" ht="15.75" customHeight="1">
      <c r="A104" s="41"/>
      <c r="B104" s="20"/>
      <c r="C104" s="20"/>
      <c r="D104" s="20"/>
      <c r="E104" s="48" t="s">
        <v>211</v>
      </c>
      <c r="F104" s="20"/>
      <c r="G104" s="56">
        <v>10000</v>
      </c>
    </row>
    <row r="105" spans="1:7" ht="15.75" customHeight="1">
      <c r="A105" s="41"/>
      <c r="B105" s="20"/>
      <c r="C105" s="20"/>
      <c r="D105" s="20"/>
      <c r="E105" s="48" t="s">
        <v>242</v>
      </c>
      <c r="F105" s="20"/>
      <c r="G105" s="56">
        <v>20000</v>
      </c>
    </row>
    <row r="106" spans="1:7" ht="15.75" customHeight="1">
      <c r="A106" s="41"/>
      <c r="B106" s="20"/>
      <c r="C106" s="20" t="s">
        <v>215</v>
      </c>
      <c r="D106" s="20" t="s">
        <v>216</v>
      </c>
      <c r="E106" s="20"/>
      <c r="F106" s="20"/>
      <c r="G106" s="56">
        <v>50000</v>
      </c>
    </row>
    <row r="107" spans="1:7" ht="15.75" customHeight="1">
      <c r="A107" s="41"/>
      <c r="B107" s="20"/>
      <c r="C107" s="20" t="s">
        <v>217</v>
      </c>
      <c r="D107" s="20" t="s">
        <v>218</v>
      </c>
      <c r="E107" s="20"/>
      <c r="F107" s="20"/>
      <c r="G107" s="56">
        <v>40000</v>
      </c>
    </row>
    <row r="108" spans="1:7" ht="15.75" customHeight="1">
      <c r="A108" s="49"/>
      <c r="B108" s="42" t="s">
        <v>196</v>
      </c>
      <c r="C108" s="50"/>
      <c r="D108" s="42" t="s">
        <v>197</v>
      </c>
      <c r="E108" s="50"/>
      <c r="F108" s="20"/>
      <c r="G108" s="57">
        <v>38000</v>
      </c>
    </row>
    <row r="109" spans="1:7" ht="15.75" customHeight="1">
      <c r="A109" s="41"/>
      <c r="B109" s="20"/>
      <c r="C109" s="20" t="s">
        <v>198</v>
      </c>
      <c r="D109" s="20" t="s">
        <v>199</v>
      </c>
      <c r="E109" s="20"/>
      <c r="F109" s="20"/>
      <c r="G109" s="56">
        <v>38000</v>
      </c>
    </row>
    <row r="110" spans="1:7" ht="15.75" customHeight="1">
      <c r="A110" s="61" t="s">
        <v>37</v>
      </c>
      <c r="B110" s="20"/>
      <c r="C110" s="42" t="s">
        <v>38</v>
      </c>
      <c r="D110" s="20"/>
      <c r="E110" s="20"/>
      <c r="F110" s="20"/>
      <c r="G110" s="43">
        <v>2000000</v>
      </c>
    </row>
    <row r="111" spans="1:7" ht="15.75" customHeight="1">
      <c r="A111" s="41"/>
      <c r="B111" s="20" t="s">
        <v>222</v>
      </c>
      <c r="C111" s="20"/>
      <c r="D111" s="20" t="s">
        <v>419</v>
      </c>
      <c r="E111" s="20"/>
      <c r="F111" s="20"/>
      <c r="G111" s="55">
        <v>1575000</v>
      </c>
    </row>
    <row r="112" spans="1:7" ht="15.75" customHeight="1">
      <c r="A112" s="41"/>
      <c r="B112" s="20" t="s">
        <v>224</v>
      </c>
      <c r="C112" s="20"/>
      <c r="D112" s="20" t="s">
        <v>243</v>
      </c>
      <c r="E112" s="20"/>
      <c r="F112" s="20"/>
      <c r="G112" s="58">
        <v>425000</v>
      </c>
    </row>
    <row r="113" spans="1:7" ht="15.75" customHeight="1">
      <c r="A113" s="41"/>
      <c r="B113" s="20"/>
      <c r="C113" s="20"/>
      <c r="D113" s="48"/>
      <c r="E113" s="48"/>
      <c r="F113" s="20"/>
      <c r="G113" s="8"/>
    </row>
    <row r="114" spans="1:7" ht="15.75" customHeight="1">
      <c r="A114" s="172" t="s">
        <v>114</v>
      </c>
      <c r="B114" s="175"/>
      <c r="C114" s="175"/>
      <c r="D114" s="175"/>
      <c r="E114" s="175"/>
      <c r="F114" s="186">
        <v>1</v>
      </c>
      <c r="G114" s="173">
        <v>29443000</v>
      </c>
    </row>
    <row r="115" spans="1:7" ht="15.75" customHeight="1">
      <c r="A115" s="45" t="s">
        <v>24</v>
      </c>
      <c r="B115" s="42"/>
      <c r="C115" s="42" t="s">
        <v>182</v>
      </c>
      <c r="D115" s="42"/>
      <c r="E115" s="42"/>
      <c r="F115" s="62"/>
      <c r="G115" s="19">
        <v>3685000</v>
      </c>
    </row>
    <row r="116" spans="1:7" ht="15.75" customHeight="1">
      <c r="A116" s="41"/>
      <c r="B116" s="42" t="s">
        <v>226</v>
      </c>
      <c r="C116" s="42"/>
      <c r="D116" s="42" t="s">
        <v>227</v>
      </c>
      <c r="E116" s="42"/>
      <c r="F116" s="20"/>
      <c r="G116" s="19">
        <v>2885000</v>
      </c>
    </row>
    <row r="117" spans="1:7" ht="15.75" customHeight="1">
      <c r="A117" s="6"/>
      <c r="B117" s="20"/>
      <c r="C117" s="20" t="s">
        <v>228</v>
      </c>
      <c r="D117" s="20" t="s">
        <v>229</v>
      </c>
      <c r="E117" s="20"/>
      <c r="F117" s="20"/>
      <c r="G117" s="8">
        <v>2443000</v>
      </c>
    </row>
    <row r="118" spans="1:7" ht="15.75" customHeight="1">
      <c r="A118" s="6"/>
      <c r="B118" s="20"/>
      <c r="C118" s="20" t="s">
        <v>244</v>
      </c>
      <c r="D118" s="20" t="s">
        <v>245</v>
      </c>
      <c r="E118" s="20"/>
      <c r="F118" s="20"/>
      <c r="G118" s="8">
        <v>195000</v>
      </c>
    </row>
    <row r="119" spans="1:7" ht="15.75" customHeight="1">
      <c r="A119" s="41"/>
      <c r="B119" s="20"/>
      <c r="C119" s="20" t="s">
        <v>246</v>
      </c>
      <c r="D119" s="20" t="s">
        <v>247</v>
      </c>
      <c r="E119" s="20"/>
      <c r="F119" s="20"/>
      <c r="G119" s="8">
        <v>147000</v>
      </c>
    </row>
    <row r="120" spans="1:7" ht="15.75" customHeight="1">
      <c r="A120" s="41"/>
      <c r="B120" s="20"/>
      <c r="C120" s="20" t="s">
        <v>230</v>
      </c>
      <c r="D120" s="20" t="s">
        <v>248</v>
      </c>
      <c r="E120" s="20"/>
      <c r="F120" s="20"/>
      <c r="G120" s="8">
        <v>100000</v>
      </c>
    </row>
    <row r="121" spans="1:7" ht="15.75" customHeight="1">
      <c r="A121" s="41"/>
      <c r="B121" s="42" t="s">
        <v>183</v>
      </c>
      <c r="C121" s="42"/>
      <c r="D121" s="42" t="s">
        <v>184</v>
      </c>
      <c r="E121" s="42"/>
      <c r="F121" s="20"/>
      <c r="G121" s="43">
        <v>800000</v>
      </c>
    </row>
    <row r="122" spans="1:7" ht="15.75" customHeight="1">
      <c r="A122" s="41"/>
      <c r="B122" s="42"/>
      <c r="C122" s="20" t="s">
        <v>420</v>
      </c>
      <c r="D122" s="20" t="s">
        <v>421</v>
      </c>
      <c r="E122" s="42"/>
      <c r="F122" s="20"/>
      <c r="G122" s="44">
        <v>200000</v>
      </c>
    </row>
    <row r="123" spans="1:7" ht="15.75" customHeight="1">
      <c r="A123" s="41"/>
      <c r="B123" s="20"/>
      <c r="C123" s="20" t="s">
        <v>249</v>
      </c>
      <c r="D123" s="20" t="s">
        <v>250</v>
      </c>
      <c r="E123" s="20"/>
      <c r="F123" s="20"/>
      <c r="G123" s="44">
        <v>600000</v>
      </c>
    </row>
    <row r="124" spans="1:7" ht="15.75" customHeight="1">
      <c r="A124" s="45" t="s">
        <v>26</v>
      </c>
      <c r="B124" s="42"/>
      <c r="C124" s="42" t="s">
        <v>187</v>
      </c>
      <c r="D124" s="46"/>
      <c r="E124" s="46"/>
      <c r="F124" s="49"/>
      <c r="G124" s="43">
        <v>938000</v>
      </c>
    </row>
    <row r="125" spans="1:7" ht="15.75" customHeight="1">
      <c r="A125" s="41"/>
      <c r="B125" s="20"/>
      <c r="C125" s="20"/>
      <c r="D125" s="48" t="s">
        <v>188</v>
      </c>
      <c r="E125" s="20"/>
      <c r="F125" s="49"/>
      <c r="G125" s="44">
        <v>600000</v>
      </c>
    </row>
    <row r="126" spans="1:7" ht="15.75" customHeight="1">
      <c r="A126" s="41"/>
      <c r="B126" s="20"/>
      <c r="C126" s="20"/>
      <c r="D126" s="48" t="s">
        <v>189</v>
      </c>
      <c r="E126" s="20"/>
      <c r="F126" s="49"/>
      <c r="G126" s="44">
        <v>193000</v>
      </c>
    </row>
    <row r="127" spans="1:7" ht="15.75" customHeight="1">
      <c r="A127" s="41"/>
      <c r="B127" s="20"/>
      <c r="C127" s="20"/>
      <c r="D127" s="48" t="s">
        <v>190</v>
      </c>
      <c r="E127" s="20"/>
      <c r="F127" s="49"/>
      <c r="G127" s="44">
        <v>145000</v>
      </c>
    </row>
    <row r="128" spans="1:7" ht="15.75" customHeight="1">
      <c r="A128" s="45" t="s">
        <v>28</v>
      </c>
      <c r="B128" s="42"/>
      <c r="C128" s="42" t="s">
        <v>29</v>
      </c>
      <c r="D128" s="42"/>
      <c r="E128" s="42"/>
      <c r="F128" s="20"/>
      <c r="G128" s="63">
        <v>7671000</v>
      </c>
    </row>
    <row r="129" spans="1:7" ht="15.75" customHeight="1">
      <c r="A129" s="49"/>
      <c r="B129" s="42" t="s">
        <v>202</v>
      </c>
      <c r="C129" s="50"/>
      <c r="D129" s="42" t="s">
        <v>203</v>
      </c>
      <c r="E129" s="52"/>
      <c r="F129" s="20"/>
      <c r="G129" s="63">
        <v>955000</v>
      </c>
    </row>
    <row r="130" spans="1:7" ht="15.75" customHeight="1">
      <c r="A130" s="49"/>
      <c r="B130" s="42"/>
      <c r="C130" s="20" t="s">
        <v>251</v>
      </c>
      <c r="D130" s="20" t="s">
        <v>252</v>
      </c>
      <c r="E130" s="52"/>
      <c r="F130" s="20"/>
      <c r="G130" s="64">
        <v>625000</v>
      </c>
    </row>
    <row r="131" spans="1:7" ht="15.75" customHeight="1">
      <c r="A131" s="41"/>
      <c r="B131" s="20"/>
      <c r="C131" s="20" t="s">
        <v>204</v>
      </c>
      <c r="D131" s="20" t="s">
        <v>205</v>
      </c>
      <c r="E131" s="20"/>
      <c r="F131" s="20"/>
      <c r="G131" s="64">
        <v>330000</v>
      </c>
    </row>
    <row r="132" spans="1:7" ht="15.75" customHeight="1">
      <c r="A132" s="49"/>
      <c r="B132" s="42" t="s">
        <v>191</v>
      </c>
      <c r="C132" s="50"/>
      <c r="D132" s="42" t="s">
        <v>192</v>
      </c>
      <c r="E132" s="50"/>
      <c r="F132" s="20"/>
      <c r="G132" s="63">
        <v>215000</v>
      </c>
    </row>
    <row r="133" spans="1:7" ht="15.75" customHeight="1">
      <c r="A133" s="41"/>
      <c r="B133" s="20"/>
      <c r="C133" s="20" t="s">
        <v>240</v>
      </c>
      <c r="D133" s="20" t="s">
        <v>241</v>
      </c>
      <c r="E133" s="20"/>
      <c r="F133" s="20"/>
      <c r="G133" s="64">
        <v>45000</v>
      </c>
    </row>
    <row r="134" spans="1:7" ht="15.75" customHeight="1">
      <c r="A134" s="41"/>
      <c r="B134" s="20"/>
      <c r="C134" s="20"/>
      <c r="D134" s="20"/>
      <c r="E134" s="48" t="s">
        <v>253</v>
      </c>
      <c r="F134" s="20"/>
      <c r="G134" s="64">
        <v>45000</v>
      </c>
    </row>
    <row r="135" spans="1:7" ht="15.75" customHeight="1">
      <c r="A135" s="41"/>
      <c r="B135" s="20"/>
      <c r="C135" s="20" t="s">
        <v>193</v>
      </c>
      <c r="D135" s="20" t="s">
        <v>194</v>
      </c>
      <c r="E135" s="20"/>
      <c r="F135" s="20"/>
      <c r="G135" s="64">
        <v>170000</v>
      </c>
    </row>
    <row r="136" spans="1:7" ht="15.75" customHeight="1">
      <c r="A136" s="41"/>
      <c r="B136" s="20"/>
      <c r="C136" s="20"/>
      <c r="D136" s="20"/>
      <c r="E136" s="48" t="s">
        <v>195</v>
      </c>
      <c r="F136" s="20"/>
      <c r="G136" s="64">
        <v>170000</v>
      </c>
    </row>
    <row r="137" spans="1:7" ht="15.75" customHeight="1">
      <c r="A137" s="49"/>
      <c r="B137" s="42" t="s">
        <v>206</v>
      </c>
      <c r="C137" s="50"/>
      <c r="D137" s="42" t="s">
        <v>207</v>
      </c>
      <c r="E137" s="50"/>
      <c r="F137" s="20"/>
      <c r="G137" s="63">
        <v>3175000</v>
      </c>
    </row>
    <row r="138" spans="1:7" ht="15.75" customHeight="1">
      <c r="A138" s="41"/>
      <c r="B138" s="20"/>
      <c r="C138" s="20" t="s">
        <v>208</v>
      </c>
      <c r="D138" s="20" t="s">
        <v>209</v>
      </c>
      <c r="E138" s="20"/>
      <c r="F138" s="20"/>
      <c r="G138" s="64">
        <v>245000</v>
      </c>
    </row>
    <row r="139" spans="1:7" ht="15.75" customHeight="1">
      <c r="A139" s="41"/>
      <c r="B139" s="20"/>
      <c r="C139" s="20"/>
      <c r="D139" s="20"/>
      <c r="E139" s="48" t="s">
        <v>211</v>
      </c>
      <c r="F139" s="20"/>
      <c r="G139" s="64">
        <v>240000</v>
      </c>
    </row>
    <row r="140" spans="1:7" ht="15.75" customHeight="1">
      <c r="A140" s="41"/>
      <c r="B140" s="20"/>
      <c r="C140" s="20"/>
      <c r="D140" s="20"/>
      <c r="E140" s="48" t="s">
        <v>212</v>
      </c>
      <c r="F140" s="20"/>
      <c r="G140" s="64">
        <v>5000</v>
      </c>
    </row>
    <row r="141" spans="1:7" ht="15.75" customHeight="1">
      <c r="A141" s="41"/>
      <c r="B141" s="20"/>
      <c r="C141" s="20" t="s">
        <v>215</v>
      </c>
      <c r="D141" s="20" t="s">
        <v>254</v>
      </c>
      <c r="E141" s="20"/>
      <c r="F141" s="20"/>
      <c r="G141" s="64">
        <v>200000</v>
      </c>
    </row>
    <row r="142" spans="1:7" ht="15.75" customHeight="1">
      <c r="A142" s="41"/>
      <c r="B142" s="20"/>
      <c r="C142" s="20" t="s">
        <v>217</v>
      </c>
      <c r="D142" s="20" t="s">
        <v>218</v>
      </c>
      <c r="E142" s="20"/>
      <c r="F142" s="20"/>
      <c r="G142" s="64">
        <v>2730000</v>
      </c>
    </row>
    <row r="143" spans="1:7" ht="15.75" customHeight="1">
      <c r="A143" s="41"/>
      <c r="B143" s="20"/>
      <c r="C143" s="20"/>
      <c r="D143" s="20"/>
      <c r="E143" s="48" t="s">
        <v>255</v>
      </c>
      <c r="F143" s="20"/>
      <c r="G143" s="64">
        <v>230000</v>
      </c>
    </row>
    <row r="144" spans="1:7" ht="15.75" customHeight="1">
      <c r="A144" s="41"/>
      <c r="B144" s="42" t="s">
        <v>273</v>
      </c>
      <c r="C144" s="20"/>
      <c r="D144" s="42" t="s">
        <v>424</v>
      </c>
      <c r="E144" s="50"/>
      <c r="F144" s="20"/>
      <c r="G144" s="63">
        <v>50000</v>
      </c>
    </row>
    <row r="145" spans="1:7" ht="15.75" customHeight="1">
      <c r="A145" s="41"/>
      <c r="B145" s="20"/>
      <c r="C145" s="20" t="s">
        <v>422</v>
      </c>
      <c r="D145" s="20" t="s">
        <v>423</v>
      </c>
      <c r="E145" s="48"/>
      <c r="F145" s="20"/>
      <c r="G145" s="64">
        <v>50000</v>
      </c>
    </row>
    <row r="146" spans="1:7" ht="15.75" customHeight="1">
      <c r="A146" s="49"/>
      <c r="B146" s="42" t="s">
        <v>196</v>
      </c>
      <c r="C146" s="50"/>
      <c r="D146" s="42" t="s">
        <v>197</v>
      </c>
      <c r="E146" s="50"/>
      <c r="F146" s="20"/>
      <c r="G146" s="63">
        <v>3276000</v>
      </c>
    </row>
    <row r="147" spans="1:7" ht="15.75" customHeight="1">
      <c r="A147" s="41"/>
      <c r="B147" s="20"/>
      <c r="C147" s="20" t="s">
        <v>198</v>
      </c>
      <c r="D147" s="20" t="s">
        <v>199</v>
      </c>
      <c r="E147" s="20"/>
      <c r="F147" s="20"/>
      <c r="G147" s="64">
        <v>1299000</v>
      </c>
    </row>
    <row r="148" spans="1:7" ht="15.75" customHeight="1">
      <c r="A148" s="65"/>
      <c r="B148" s="20"/>
      <c r="C148" s="20" t="s">
        <v>256</v>
      </c>
      <c r="D148" s="20" t="s">
        <v>257</v>
      </c>
      <c r="E148" s="20"/>
      <c r="F148" s="20"/>
      <c r="G148" s="64">
        <v>1977000</v>
      </c>
    </row>
    <row r="149" spans="1:7" ht="15.75" customHeight="1">
      <c r="A149" s="45" t="s">
        <v>32</v>
      </c>
      <c r="B149" s="42"/>
      <c r="C149" s="42" t="s">
        <v>33</v>
      </c>
      <c r="D149" s="42"/>
      <c r="E149" s="42"/>
      <c r="F149" s="20"/>
      <c r="G149" s="43"/>
    </row>
    <row r="150" spans="1:7" ht="15.75" customHeight="1">
      <c r="A150" s="45"/>
      <c r="B150" s="42"/>
      <c r="C150" s="20" t="s">
        <v>258</v>
      </c>
      <c r="D150" s="20" t="s">
        <v>259</v>
      </c>
      <c r="E150" s="48"/>
      <c r="F150" s="20"/>
      <c r="G150" s="8"/>
    </row>
    <row r="151" spans="1:7" ht="15.75" customHeight="1">
      <c r="A151" s="45" t="s">
        <v>32</v>
      </c>
      <c r="B151" s="42"/>
      <c r="C151" s="42" t="s">
        <v>33</v>
      </c>
      <c r="D151" s="42"/>
      <c r="E151" s="42"/>
      <c r="F151" s="20"/>
      <c r="G151" s="43">
        <v>3791000</v>
      </c>
    </row>
    <row r="152" spans="1:7" ht="15.75" customHeight="1">
      <c r="A152" s="45"/>
      <c r="B152" s="42"/>
      <c r="C152" s="20" t="s">
        <v>260</v>
      </c>
      <c r="D152" s="20" t="s">
        <v>261</v>
      </c>
      <c r="E152" s="49"/>
      <c r="F152" s="20"/>
      <c r="G152" s="8">
        <v>3381000</v>
      </c>
    </row>
    <row r="153" spans="1:7" ht="15.75" customHeight="1">
      <c r="A153" s="45"/>
      <c r="B153" s="42"/>
      <c r="C153" s="20"/>
      <c r="D153" s="20"/>
      <c r="E153" s="49" t="s">
        <v>407</v>
      </c>
      <c r="F153" s="20"/>
      <c r="G153" s="8">
        <v>100000</v>
      </c>
    </row>
    <row r="154" spans="1:7" ht="15.75" customHeight="1">
      <c r="A154" s="41"/>
      <c r="B154" s="20"/>
      <c r="C154" s="20"/>
      <c r="D154" s="20"/>
      <c r="E154" s="49" t="s">
        <v>262</v>
      </c>
      <c r="F154" s="20"/>
      <c r="G154" s="8">
        <v>2975000</v>
      </c>
    </row>
    <row r="155" spans="1:7" ht="15.75" customHeight="1">
      <c r="A155" s="41"/>
      <c r="B155" s="20"/>
      <c r="C155" s="20"/>
      <c r="D155" s="20"/>
      <c r="E155" s="49" t="s">
        <v>263</v>
      </c>
      <c r="F155" s="20"/>
      <c r="G155" s="8">
        <v>306000</v>
      </c>
    </row>
    <row r="156" spans="1:7" ht="15.75" customHeight="1">
      <c r="A156" s="41"/>
      <c r="B156" s="20"/>
      <c r="C156" s="20" t="s">
        <v>264</v>
      </c>
      <c r="D156" s="20" t="s">
        <v>265</v>
      </c>
      <c r="E156" s="20"/>
      <c r="F156" s="20"/>
      <c r="G156" s="8">
        <v>410000</v>
      </c>
    </row>
    <row r="157" spans="1:7" ht="15.75" customHeight="1">
      <c r="A157" s="61" t="s">
        <v>35</v>
      </c>
      <c r="B157" s="20"/>
      <c r="C157" s="42" t="s">
        <v>36</v>
      </c>
      <c r="D157" s="20"/>
      <c r="E157" s="20"/>
      <c r="F157" s="20"/>
      <c r="G157" s="19">
        <v>8000000</v>
      </c>
    </row>
    <row r="158" spans="1:7" ht="15.75" customHeight="1">
      <c r="A158" s="41"/>
      <c r="B158" s="20" t="s">
        <v>266</v>
      </c>
      <c r="C158" s="20"/>
      <c r="D158" s="20" t="s">
        <v>267</v>
      </c>
      <c r="E158" s="20"/>
      <c r="F158" s="20"/>
      <c r="G158" s="8">
        <v>3000000</v>
      </c>
    </row>
    <row r="159" spans="1:7" ht="15.75" customHeight="1">
      <c r="A159" s="41"/>
      <c r="B159" s="20" t="s">
        <v>219</v>
      </c>
      <c r="C159" s="20"/>
      <c r="D159" s="20" t="s">
        <v>425</v>
      </c>
      <c r="E159" s="20"/>
      <c r="F159" s="20"/>
      <c r="G159" s="8">
        <v>3937000</v>
      </c>
    </row>
    <row r="160" spans="1:7" ht="15.75" customHeight="1">
      <c r="A160" s="41"/>
      <c r="B160" s="20" t="s">
        <v>220</v>
      </c>
      <c r="C160" s="20"/>
      <c r="D160" s="20" t="s">
        <v>221</v>
      </c>
      <c r="E160" s="20"/>
      <c r="F160" s="20"/>
      <c r="G160" s="8">
        <v>1063000</v>
      </c>
    </row>
    <row r="161" spans="1:7" ht="15.75" customHeight="1">
      <c r="A161" s="45" t="s">
        <v>37</v>
      </c>
      <c r="B161" s="20"/>
      <c r="C161" s="42" t="s">
        <v>38</v>
      </c>
      <c r="D161" s="20"/>
      <c r="E161" s="20"/>
      <c r="F161" s="20"/>
      <c r="G161" s="19">
        <v>5358000</v>
      </c>
    </row>
    <row r="162" spans="1:7" ht="15.75" customHeight="1">
      <c r="A162" s="41"/>
      <c r="B162" s="20" t="s">
        <v>222</v>
      </c>
      <c r="C162" s="20"/>
      <c r="D162" s="20" t="s">
        <v>427</v>
      </c>
      <c r="E162" s="20"/>
      <c r="F162" s="20"/>
      <c r="G162" s="8">
        <v>3983000</v>
      </c>
    </row>
    <row r="163" spans="1:7" ht="15.75" customHeight="1">
      <c r="A163" s="41"/>
      <c r="B163" s="20" t="s">
        <v>426</v>
      </c>
      <c r="C163" s="20"/>
      <c r="D163" s="20" t="s">
        <v>428</v>
      </c>
      <c r="E163" s="20"/>
      <c r="F163" s="20"/>
      <c r="G163" s="8">
        <v>236000</v>
      </c>
    </row>
    <row r="164" spans="1:7" ht="15.75" customHeight="1">
      <c r="A164" s="41"/>
      <c r="B164" s="20" t="s">
        <v>224</v>
      </c>
      <c r="C164" s="20"/>
      <c r="D164" s="20" t="s">
        <v>429</v>
      </c>
      <c r="E164" s="20"/>
      <c r="F164" s="20"/>
      <c r="G164" s="8">
        <v>1139000</v>
      </c>
    </row>
    <row r="165" spans="1:7" ht="15.75" customHeight="1">
      <c r="A165" s="41"/>
      <c r="B165" s="20"/>
      <c r="C165" s="20"/>
      <c r="D165" s="20"/>
      <c r="E165" s="20"/>
      <c r="F165" s="20"/>
      <c r="G165" s="8"/>
    </row>
    <row r="166" spans="1:7" ht="15.75" customHeight="1">
      <c r="A166" s="172" t="s">
        <v>268</v>
      </c>
      <c r="B166" s="175"/>
      <c r="C166" s="175"/>
      <c r="D166" s="175"/>
      <c r="E166" s="175"/>
      <c r="F166" s="175"/>
      <c r="G166" s="187">
        <v>474000</v>
      </c>
    </row>
    <row r="167" spans="1:7" ht="15.75" customHeight="1">
      <c r="A167" s="45" t="s">
        <v>32</v>
      </c>
      <c r="B167" s="42"/>
      <c r="C167" s="42" t="s">
        <v>33</v>
      </c>
      <c r="D167" s="42"/>
      <c r="E167" s="42"/>
      <c r="F167" s="20"/>
      <c r="G167" s="19">
        <v>474000</v>
      </c>
    </row>
    <row r="168" spans="1:7" ht="15.75" customHeight="1">
      <c r="A168" s="41"/>
      <c r="B168" s="20"/>
      <c r="C168" s="20" t="s">
        <v>260</v>
      </c>
      <c r="D168" s="20" t="s">
        <v>269</v>
      </c>
      <c r="E168" s="20"/>
      <c r="F168" s="20"/>
      <c r="G168" s="8">
        <v>474000</v>
      </c>
    </row>
    <row r="169" spans="1:7" ht="15.75" customHeight="1">
      <c r="A169" s="41"/>
      <c r="B169" s="20"/>
      <c r="C169" s="20"/>
      <c r="D169" s="20"/>
      <c r="E169" s="20"/>
      <c r="F169" s="20"/>
      <c r="G169" s="8"/>
    </row>
    <row r="170" spans="1:7" ht="15.75" customHeight="1">
      <c r="A170" s="172" t="s">
        <v>127</v>
      </c>
      <c r="B170" s="175"/>
      <c r="C170" s="175"/>
      <c r="D170" s="175"/>
      <c r="E170" s="175"/>
      <c r="F170" s="186">
        <v>1</v>
      </c>
      <c r="G170" s="187">
        <v>3625000</v>
      </c>
    </row>
    <row r="171" spans="1:7" ht="15.75" customHeight="1">
      <c r="A171" s="45" t="s">
        <v>24</v>
      </c>
      <c r="B171" s="42"/>
      <c r="C171" s="42" t="s">
        <v>182</v>
      </c>
      <c r="D171" s="42"/>
      <c r="E171" s="42"/>
      <c r="F171" s="20"/>
      <c r="G171" s="19">
        <v>2838000</v>
      </c>
    </row>
    <row r="172" spans="1:7" ht="15.75" customHeight="1">
      <c r="A172" s="41"/>
      <c r="B172" s="42" t="s">
        <v>226</v>
      </c>
      <c r="C172" s="42"/>
      <c r="D172" s="42" t="s">
        <v>227</v>
      </c>
      <c r="E172" s="42"/>
      <c r="F172" s="42"/>
      <c r="G172" s="19">
        <v>2838000</v>
      </c>
    </row>
    <row r="173" spans="1:7" ht="15.75" customHeight="1">
      <c r="A173" s="6"/>
      <c r="B173" s="20"/>
      <c r="C173" s="20" t="s">
        <v>228</v>
      </c>
      <c r="D173" s="20" t="s">
        <v>229</v>
      </c>
      <c r="E173" s="20"/>
      <c r="F173" s="20"/>
      <c r="G173" s="8">
        <v>2326000</v>
      </c>
    </row>
    <row r="174" spans="1:7" ht="15.75" customHeight="1">
      <c r="A174" s="6"/>
      <c r="B174" s="20"/>
      <c r="C174" s="20" t="s">
        <v>244</v>
      </c>
      <c r="D174" s="20" t="s">
        <v>245</v>
      </c>
      <c r="E174" s="20"/>
      <c r="F174" s="20"/>
      <c r="G174" s="8">
        <v>195000</v>
      </c>
    </row>
    <row r="175" spans="1:7" ht="15.75" customHeight="1">
      <c r="A175" s="41"/>
      <c r="B175" s="20"/>
      <c r="C175" s="20" t="s">
        <v>246</v>
      </c>
      <c r="D175" s="20" t="s">
        <v>247</v>
      </c>
      <c r="E175" s="20"/>
      <c r="F175" s="20"/>
      <c r="G175" s="8">
        <v>147000</v>
      </c>
    </row>
    <row r="176" spans="1:7" ht="17.25" customHeight="1">
      <c r="A176" s="41"/>
      <c r="B176" s="20"/>
      <c r="C176" s="20" t="s">
        <v>270</v>
      </c>
      <c r="D176" s="20" t="s">
        <v>271</v>
      </c>
      <c r="E176" s="20"/>
      <c r="F176" s="20"/>
      <c r="G176" s="8">
        <v>100000</v>
      </c>
    </row>
    <row r="177" spans="1:7" ht="15.75" customHeight="1">
      <c r="A177" s="41"/>
      <c r="B177" s="20"/>
      <c r="C177" s="41" t="s">
        <v>230</v>
      </c>
      <c r="D177" s="20" t="s">
        <v>227</v>
      </c>
      <c r="E177" s="20"/>
      <c r="F177" s="20"/>
      <c r="G177" s="8">
        <v>70000</v>
      </c>
    </row>
    <row r="178" spans="1:7" ht="15.75" customHeight="1">
      <c r="A178" s="45" t="s">
        <v>26</v>
      </c>
      <c r="B178" s="42"/>
      <c r="C178" s="42" t="s">
        <v>187</v>
      </c>
      <c r="D178" s="46"/>
      <c r="E178" s="46"/>
      <c r="F178" s="20"/>
      <c r="G178" s="19">
        <v>539000</v>
      </c>
    </row>
    <row r="179" spans="1:7" ht="15.75" customHeight="1">
      <c r="A179" s="41"/>
      <c r="B179" s="20"/>
      <c r="C179" s="20"/>
      <c r="D179" s="48" t="s">
        <v>188</v>
      </c>
      <c r="E179" s="20"/>
      <c r="F179" s="20"/>
      <c r="G179" s="8">
        <v>532000</v>
      </c>
    </row>
    <row r="180" spans="1:7" ht="15.75" customHeight="1">
      <c r="A180" s="41"/>
      <c r="B180" s="20"/>
      <c r="C180" s="20"/>
      <c r="D180" s="48" t="s">
        <v>189</v>
      </c>
      <c r="E180" s="20"/>
      <c r="F180" s="20"/>
      <c r="G180" s="8">
        <v>4000</v>
      </c>
    </row>
    <row r="181" spans="1:7" ht="15.75" customHeight="1">
      <c r="A181" s="41"/>
      <c r="B181" s="20"/>
      <c r="C181" s="20"/>
      <c r="D181" s="48" t="s">
        <v>190</v>
      </c>
      <c r="E181" s="20"/>
      <c r="F181" s="20"/>
      <c r="G181" s="8">
        <v>3000</v>
      </c>
    </row>
    <row r="182" spans="1:7" ht="15.75" customHeight="1">
      <c r="A182" s="45" t="s">
        <v>28</v>
      </c>
      <c r="B182" s="42"/>
      <c r="C182" s="42" t="s">
        <v>29</v>
      </c>
      <c r="D182" s="42"/>
      <c r="E182" s="42"/>
      <c r="F182" s="20"/>
      <c r="G182" s="63">
        <v>248000</v>
      </c>
    </row>
    <row r="183" spans="1:7" ht="15.75" customHeight="1">
      <c r="A183" s="49"/>
      <c r="B183" s="42" t="s">
        <v>202</v>
      </c>
      <c r="C183" s="50"/>
      <c r="D183" s="42" t="s">
        <v>203</v>
      </c>
      <c r="E183" s="52"/>
      <c r="F183" s="20"/>
      <c r="G183" s="63">
        <v>105000</v>
      </c>
    </row>
    <row r="184" spans="1:7" ht="15.75" customHeight="1">
      <c r="A184" s="41"/>
      <c r="B184" s="20"/>
      <c r="C184" s="20" t="s">
        <v>204</v>
      </c>
      <c r="D184" s="20" t="s">
        <v>205</v>
      </c>
      <c r="E184" s="20"/>
      <c r="F184" s="20"/>
      <c r="G184" s="64">
        <v>105000</v>
      </c>
    </row>
    <row r="185" spans="1:7" ht="15.75" customHeight="1">
      <c r="A185" s="49"/>
      <c r="B185" s="42" t="s">
        <v>191</v>
      </c>
      <c r="C185" s="50"/>
      <c r="D185" s="42" t="s">
        <v>192</v>
      </c>
      <c r="E185" s="50"/>
      <c r="F185" s="20"/>
      <c r="G185" s="63">
        <v>70000</v>
      </c>
    </row>
    <row r="186" spans="1:7" ht="15.75" customHeight="1">
      <c r="A186" s="41"/>
      <c r="B186" s="20"/>
      <c r="C186" s="20" t="s">
        <v>193</v>
      </c>
      <c r="D186" s="20" t="s">
        <v>194</v>
      </c>
      <c r="E186" s="20"/>
      <c r="F186" s="20"/>
      <c r="G186" s="64">
        <v>70000</v>
      </c>
    </row>
    <row r="187" spans="1:7" ht="15.75" customHeight="1">
      <c r="A187" s="41"/>
      <c r="B187" s="20"/>
      <c r="C187" s="20"/>
      <c r="D187" s="20"/>
      <c r="E187" s="48" t="s">
        <v>195</v>
      </c>
      <c r="F187" s="20"/>
      <c r="G187" s="64">
        <v>70000</v>
      </c>
    </row>
    <row r="188" spans="1:7" ht="17.25" customHeight="1">
      <c r="A188" s="41"/>
      <c r="B188" s="42" t="s">
        <v>206</v>
      </c>
      <c r="C188" s="20"/>
      <c r="D188" s="42" t="s">
        <v>207</v>
      </c>
      <c r="E188" s="50"/>
      <c r="F188" s="20"/>
      <c r="G188" s="63">
        <v>20000</v>
      </c>
    </row>
    <row r="189" spans="1:7" ht="17.25" customHeight="1">
      <c r="A189" s="41"/>
      <c r="B189" s="20"/>
      <c r="C189" s="20" t="s">
        <v>217</v>
      </c>
      <c r="D189" s="20" t="s">
        <v>218</v>
      </c>
      <c r="E189" s="48"/>
      <c r="F189" s="20"/>
      <c r="G189" s="64">
        <v>20000</v>
      </c>
    </row>
    <row r="190" spans="1:7" ht="15.75" customHeight="1">
      <c r="A190" s="41"/>
      <c r="B190" s="42" t="s">
        <v>196</v>
      </c>
      <c r="C190" s="50"/>
      <c r="D190" s="42" t="s">
        <v>197</v>
      </c>
      <c r="E190" s="50"/>
      <c r="F190" s="20"/>
      <c r="G190" s="63">
        <v>53000</v>
      </c>
    </row>
    <row r="191" spans="1:7" ht="15.75" customHeight="1">
      <c r="A191" s="41"/>
      <c r="B191" s="20"/>
      <c r="C191" s="20" t="s">
        <v>198</v>
      </c>
      <c r="D191" s="20" t="s">
        <v>199</v>
      </c>
      <c r="E191" s="20"/>
      <c r="F191" s="20"/>
      <c r="G191" s="64">
        <v>53000</v>
      </c>
    </row>
    <row r="192" spans="1:7" ht="15.75" customHeight="1">
      <c r="A192" s="41"/>
      <c r="B192" s="20"/>
      <c r="C192" s="20"/>
      <c r="D192" s="20"/>
      <c r="E192" s="20"/>
      <c r="F192" s="20"/>
      <c r="G192" s="64"/>
    </row>
    <row r="193" spans="1:7" ht="15.75" customHeight="1">
      <c r="A193" s="191" t="s">
        <v>272</v>
      </c>
      <c r="B193" s="189"/>
      <c r="C193" s="189"/>
      <c r="D193" s="189"/>
      <c r="E193" s="189"/>
      <c r="F193" s="192">
        <v>1</v>
      </c>
      <c r="G193" s="193">
        <v>4523000</v>
      </c>
    </row>
    <row r="194" spans="1:7" ht="15.75" customHeight="1">
      <c r="A194" s="45" t="s">
        <v>24</v>
      </c>
      <c r="B194" s="42"/>
      <c r="C194" s="42" t="s">
        <v>182</v>
      </c>
      <c r="D194" s="42"/>
      <c r="E194" s="42"/>
      <c r="F194" s="66"/>
      <c r="G194" s="67">
        <v>3063000</v>
      </c>
    </row>
    <row r="195" spans="1:7" ht="15.75" customHeight="1">
      <c r="A195" s="41"/>
      <c r="B195" s="42" t="s">
        <v>226</v>
      </c>
      <c r="C195" s="42"/>
      <c r="D195" s="42" t="s">
        <v>227</v>
      </c>
      <c r="E195" s="42"/>
      <c r="F195" s="66"/>
      <c r="G195" s="67">
        <v>3063000</v>
      </c>
    </row>
    <row r="196" spans="1:7" ht="15.75" customHeight="1">
      <c r="A196" s="6"/>
      <c r="B196" s="20"/>
      <c r="C196" s="20" t="s">
        <v>228</v>
      </c>
      <c r="D196" s="20" t="s">
        <v>229</v>
      </c>
      <c r="E196" s="20"/>
      <c r="F196" s="66"/>
      <c r="G196" s="68">
        <v>2631000</v>
      </c>
    </row>
    <row r="197" spans="1:7" ht="17.25" customHeight="1">
      <c r="A197" s="6"/>
      <c r="B197" s="20"/>
      <c r="C197" s="20" t="s">
        <v>244</v>
      </c>
      <c r="D197" s="20" t="s">
        <v>245</v>
      </c>
      <c r="E197" s="20"/>
      <c r="F197" s="66"/>
      <c r="G197" s="68">
        <v>195000</v>
      </c>
    </row>
    <row r="198" spans="1:7" ht="15.75" customHeight="1">
      <c r="A198" s="41"/>
      <c r="B198" s="20"/>
      <c r="C198" s="20" t="s">
        <v>246</v>
      </c>
      <c r="D198" s="20" t="s">
        <v>247</v>
      </c>
      <c r="E198" s="20"/>
      <c r="F198" s="66"/>
      <c r="G198" s="68">
        <v>147000</v>
      </c>
    </row>
    <row r="199" spans="1:7" ht="15.75" customHeight="1">
      <c r="A199" s="41"/>
      <c r="B199" s="20"/>
      <c r="C199" s="41" t="s">
        <v>230</v>
      </c>
      <c r="D199" s="20" t="s">
        <v>227</v>
      </c>
      <c r="E199" s="20"/>
      <c r="F199" s="66"/>
      <c r="G199" s="68">
        <v>90000</v>
      </c>
    </row>
    <row r="200" spans="1:7" ht="15.75" customHeight="1">
      <c r="A200" s="45" t="s">
        <v>26</v>
      </c>
      <c r="B200" s="42"/>
      <c r="C200" s="42" t="s">
        <v>187</v>
      </c>
      <c r="D200" s="46"/>
      <c r="E200" s="46"/>
      <c r="F200" s="20"/>
      <c r="G200" s="19">
        <v>601000</v>
      </c>
    </row>
    <row r="201" spans="1:7" ht="15.75" customHeight="1">
      <c r="A201" s="41"/>
      <c r="B201" s="20"/>
      <c r="C201" s="20"/>
      <c r="D201" s="48" t="s">
        <v>188</v>
      </c>
      <c r="E201" s="20"/>
      <c r="F201" s="20"/>
      <c r="G201" s="8">
        <v>596000</v>
      </c>
    </row>
    <row r="202" spans="1:7" ht="15.75" customHeight="1">
      <c r="A202" s="41"/>
      <c r="B202" s="20"/>
      <c r="C202" s="20"/>
      <c r="D202" s="48" t="s">
        <v>189</v>
      </c>
      <c r="E202" s="20"/>
      <c r="F202" s="20"/>
      <c r="G202" s="8">
        <v>3000</v>
      </c>
    </row>
    <row r="203" spans="1:7" ht="15.75" customHeight="1">
      <c r="A203" s="41"/>
      <c r="B203" s="20"/>
      <c r="C203" s="20"/>
      <c r="D203" s="48" t="s">
        <v>190</v>
      </c>
      <c r="E203" s="20"/>
      <c r="F203" s="20"/>
      <c r="G203" s="8">
        <v>2000</v>
      </c>
    </row>
    <row r="204" spans="1:7" ht="15.75" customHeight="1">
      <c r="A204" s="45" t="s">
        <v>28</v>
      </c>
      <c r="B204" s="20"/>
      <c r="C204" s="42" t="s">
        <v>29</v>
      </c>
      <c r="D204" s="42"/>
      <c r="E204" s="42"/>
      <c r="F204" s="20"/>
      <c r="G204" s="63">
        <v>859000</v>
      </c>
    </row>
    <row r="205" spans="1:7" ht="15.75" customHeight="1">
      <c r="A205" s="41"/>
      <c r="B205" s="42" t="s">
        <v>202</v>
      </c>
      <c r="C205" s="50"/>
      <c r="D205" s="42" t="s">
        <v>203</v>
      </c>
      <c r="E205" s="52"/>
      <c r="F205" s="20"/>
      <c r="G205" s="63">
        <v>350000</v>
      </c>
    </row>
    <row r="206" spans="1:7" ht="15.75" customHeight="1">
      <c r="A206" s="41"/>
      <c r="B206" s="20"/>
      <c r="C206" s="20" t="s">
        <v>204</v>
      </c>
      <c r="D206" s="20" t="s">
        <v>205</v>
      </c>
      <c r="E206" s="20"/>
      <c r="F206" s="20"/>
      <c r="G206" s="64">
        <v>350000</v>
      </c>
    </row>
    <row r="207" spans="1:7" ht="15.75" customHeight="1">
      <c r="A207" s="41"/>
      <c r="B207" s="42" t="s">
        <v>191</v>
      </c>
      <c r="C207" s="20"/>
      <c r="D207" s="42"/>
      <c r="E207" s="20"/>
      <c r="F207" s="20"/>
      <c r="G207" s="63">
        <v>66000</v>
      </c>
    </row>
    <row r="208" spans="1:7" ht="15.75" customHeight="1">
      <c r="A208" s="41"/>
      <c r="B208" s="42"/>
      <c r="C208" s="20" t="s">
        <v>240</v>
      </c>
      <c r="D208" s="20" t="s">
        <v>415</v>
      </c>
      <c r="E208" s="42"/>
      <c r="F208" s="20"/>
      <c r="G208" s="64">
        <v>6000</v>
      </c>
    </row>
    <row r="209" spans="1:7" ht="15.75" customHeight="1">
      <c r="A209" s="41"/>
      <c r="B209" s="42"/>
      <c r="C209" s="20"/>
      <c r="D209" s="20"/>
      <c r="E209" s="20" t="s">
        <v>430</v>
      </c>
      <c r="F209" s="20"/>
      <c r="G209" s="64">
        <v>6000</v>
      </c>
    </row>
    <row r="210" spans="1:7" ht="15.75" customHeight="1">
      <c r="A210" s="49"/>
      <c r="B210" s="42"/>
      <c r="C210" s="20" t="s">
        <v>193</v>
      </c>
      <c r="D210" s="20" t="s">
        <v>194</v>
      </c>
      <c r="E210" s="42"/>
      <c r="F210" s="20"/>
      <c r="G210" s="64">
        <v>60000</v>
      </c>
    </row>
    <row r="211" spans="1:7" ht="15.75" customHeight="1">
      <c r="A211" s="41"/>
      <c r="B211" s="20"/>
      <c r="C211" s="20"/>
      <c r="D211" s="20"/>
      <c r="E211" s="48" t="s">
        <v>195</v>
      </c>
      <c r="F211" s="20"/>
      <c r="G211" s="64">
        <v>60000</v>
      </c>
    </row>
    <row r="212" spans="1:7" ht="17.25" customHeight="1">
      <c r="A212" s="41"/>
      <c r="B212" s="42" t="s">
        <v>206</v>
      </c>
      <c r="C212" s="50"/>
      <c r="D212" s="42" t="s">
        <v>207</v>
      </c>
      <c r="E212" s="50"/>
      <c r="F212" s="20"/>
      <c r="G212" s="63">
        <v>300000</v>
      </c>
    </row>
    <row r="213" spans="1:7" ht="15.75" customHeight="1">
      <c r="A213" s="41"/>
      <c r="B213" s="42"/>
      <c r="C213" s="20" t="s">
        <v>215</v>
      </c>
      <c r="D213" s="20" t="s">
        <v>216</v>
      </c>
      <c r="E213" s="48"/>
      <c r="F213" s="20"/>
      <c r="G213" s="64">
        <v>100000</v>
      </c>
    </row>
    <row r="214" spans="1:7" ht="15.75" customHeight="1">
      <c r="A214" s="41"/>
      <c r="B214" s="20"/>
      <c r="C214" s="20" t="s">
        <v>217</v>
      </c>
      <c r="D214" s="20" t="s">
        <v>218</v>
      </c>
      <c r="E214" s="20"/>
      <c r="F214" s="20"/>
      <c r="G214" s="64">
        <v>200000</v>
      </c>
    </row>
    <row r="215" spans="1:7" ht="15.75" customHeight="1">
      <c r="A215" s="41"/>
      <c r="B215" s="20"/>
      <c r="C215" s="20"/>
      <c r="D215" s="20"/>
      <c r="E215" s="48" t="s">
        <v>255</v>
      </c>
      <c r="F215" s="20"/>
      <c r="G215" s="64">
        <v>200000</v>
      </c>
    </row>
    <row r="216" spans="1:7" ht="15.75" customHeight="1">
      <c r="A216" s="41"/>
      <c r="B216" s="42" t="s">
        <v>273</v>
      </c>
      <c r="C216" s="50"/>
      <c r="D216" s="42" t="s">
        <v>274</v>
      </c>
      <c r="E216" s="50"/>
      <c r="F216" s="20"/>
      <c r="G216" s="63"/>
    </row>
    <row r="217" spans="1:7" ht="15.75" customHeight="1">
      <c r="A217" s="41"/>
      <c r="B217" s="20"/>
      <c r="C217" s="20" t="s">
        <v>275</v>
      </c>
      <c r="D217" s="20" t="s">
        <v>276</v>
      </c>
      <c r="E217" s="20"/>
      <c r="F217" s="20"/>
      <c r="G217" s="64"/>
    </row>
    <row r="218" spans="1:7" ht="15.75" customHeight="1">
      <c r="A218" s="41"/>
      <c r="B218" s="20"/>
      <c r="C218" s="20"/>
      <c r="D218" s="20"/>
      <c r="E218" s="48" t="s">
        <v>277</v>
      </c>
      <c r="F218" s="20"/>
      <c r="G218" s="64"/>
    </row>
    <row r="219" spans="1:7" ht="15.75" customHeight="1">
      <c r="A219" s="41"/>
      <c r="B219" s="42" t="s">
        <v>196</v>
      </c>
      <c r="C219" s="50"/>
      <c r="D219" s="42" t="s">
        <v>197</v>
      </c>
      <c r="E219" s="50"/>
      <c r="F219" s="20"/>
      <c r="G219" s="63">
        <v>143000</v>
      </c>
    </row>
    <row r="220" spans="1:7" ht="15.75" customHeight="1">
      <c r="A220" s="41"/>
      <c r="B220" s="20"/>
      <c r="C220" s="20" t="s">
        <v>198</v>
      </c>
      <c r="D220" s="20" t="s">
        <v>199</v>
      </c>
      <c r="E220" s="20"/>
      <c r="F220" s="20"/>
      <c r="G220" s="64">
        <v>138000</v>
      </c>
    </row>
    <row r="221" spans="1:7" ht="15.75" customHeight="1">
      <c r="A221" s="41"/>
      <c r="B221" s="20"/>
      <c r="C221" s="20" t="s">
        <v>256</v>
      </c>
      <c r="D221" s="20" t="s">
        <v>257</v>
      </c>
      <c r="E221" s="20"/>
      <c r="F221" s="20"/>
      <c r="G221" s="64">
        <v>5000</v>
      </c>
    </row>
    <row r="222" spans="1:7" ht="15.75" customHeight="1">
      <c r="A222" s="166"/>
      <c r="B222" s="167"/>
      <c r="C222" s="20"/>
      <c r="D222" s="20"/>
      <c r="E222" s="20"/>
      <c r="F222" s="20"/>
      <c r="G222" s="64"/>
    </row>
    <row r="223" spans="1:7" ht="15.75" customHeight="1">
      <c r="A223" s="191" t="s">
        <v>278</v>
      </c>
      <c r="B223" s="189"/>
      <c r="C223" s="175"/>
      <c r="D223" s="175"/>
      <c r="E223" s="175"/>
      <c r="F223" s="174"/>
      <c r="G223" s="187">
        <v>250000</v>
      </c>
    </row>
    <row r="224" spans="1:7" ht="15.75" customHeight="1">
      <c r="A224" s="45" t="s">
        <v>32</v>
      </c>
      <c r="B224" s="42"/>
      <c r="C224" s="42" t="s">
        <v>279</v>
      </c>
      <c r="D224" s="42"/>
      <c r="E224" s="42"/>
      <c r="F224" s="20"/>
      <c r="G224" s="19">
        <v>250000</v>
      </c>
    </row>
    <row r="225" spans="1:7" ht="15.75" customHeight="1">
      <c r="A225" s="45"/>
      <c r="B225" s="42"/>
      <c r="C225" s="20" t="s">
        <v>260</v>
      </c>
      <c r="D225" s="20" t="s">
        <v>280</v>
      </c>
      <c r="E225" s="42"/>
      <c r="F225" s="20"/>
      <c r="G225" s="8">
        <v>250000</v>
      </c>
    </row>
    <row r="226" spans="1:7" ht="15.75" customHeight="1">
      <c r="A226" s="45"/>
      <c r="B226" s="42"/>
      <c r="C226" s="20"/>
      <c r="D226" s="20"/>
      <c r="E226" s="42"/>
      <c r="F226" s="20"/>
      <c r="G226" s="19"/>
    </row>
    <row r="227" spans="1:7" ht="15.75" customHeight="1">
      <c r="A227" s="172" t="s">
        <v>281</v>
      </c>
      <c r="B227" s="175"/>
      <c r="C227" s="175"/>
      <c r="D227" s="175"/>
      <c r="E227" s="175"/>
      <c r="F227" s="174"/>
      <c r="G227" s="173">
        <v>3116000</v>
      </c>
    </row>
    <row r="228" spans="1:7" ht="15.75" customHeight="1">
      <c r="A228" s="45" t="s">
        <v>30</v>
      </c>
      <c r="B228" s="20"/>
      <c r="C228" s="42" t="s">
        <v>282</v>
      </c>
      <c r="D228" s="42"/>
      <c r="E228" s="42"/>
      <c r="F228" s="20"/>
      <c r="G228" s="19">
        <v>1750000</v>
      </c>
    </row>
    <row r="229" spans="1:7" ht="15.75" customHeight="1">
      <c r="A229" s="45"/>
      <c r="B229" s="42" t="s">
        <v>283</v>
      </c>
      <c r="C229" s="42"/>
      <c r="D229" s="42" t="s">
        <v>284</v>
      </c>
      <c r="E229" s="42"/>
      <c r="F229" s="20"/>
      <c r="G229" s="19"/>
    </row>
    <row r="230" spans="1:7" ht="15.75" customHeight="1">
      <c r="A230" s="45"/>
      <c r="B230" s="20"/>
      <c r="C230" s="20" t="s">
        <v>285</v>
      </c>
      <c r="D230" s="42"/>
      <c r="E230" s="20" t="s">
        <v>286</v>
      </c>
      <c r="F230" s="20"/>
      <c r="G230" s="8"/>
    </row>
    <row r="231" spans="1:7" ht="15.75" customHeight="1">
      <c r="A231" s="41"/>
      <c r="B231" s="42" t="s">
        <v>287</v>
      </c>
      <c r="C231" s="42"/>
      <c r="D231" s="42" t="s">
        <v>288</v>
      </c>
      <c r="E231" s="42"/>
      <c r="F231" s="20"/>
      <c r="G231" s="19">
        <v>1750000</v>
      </c>
    </row>
    <row r="232" spans="1:7" ht="15.75" customHeight="1">
      <c r="A232" s="41"/>
      <c r="B232" s="20"/>
      <c r="C232" s="20"/>
      <c r="D232" s="20"/>
      <c r="E232" s="20" t="s">
        <v>289</v>
      </c>
      <c r="F232" s="20"/>
      <c r="G232" s="8">
        <v>50000</v>
      </c>
    </row>
    <row r="233" spans="1:7" ht="15.75" customHeight="1">
      <c r="A233" s="41"/>
      <c r="B233" s="20"/>
      <c r="C233" s="20"/>
      <c r="D233" s="20"/>
      <c r="E233" s="20" t="s">
        <v>290</v>
      </c>
      <c r="F233" s="20"/>
      <c r="G233" s="8">
        <v>100000</v>
      </c>
    </row>
    <row r="234" spans="1:7" ht="15.75" customHeight="1">
      <c r="A234" s="41"/>
      <c r="B234" s="20"/>
      <c r="C234" s="20"/>
      <c r="D234" s="20"/>
      <c r="E234" s="20" t="s">
        <v>291</v>
      </c>
      <c r="F234" s="20"/>
      <c r="G234" s="8">
        <v>550000</v>
      </c>
    </row>
    <row r="235" spans="1:7" ht="15.75" customHeight="1">
      <c r="A235" s="41"/>
      <c r="B235" s="20"/>
      <c r="C235" s="20"/>
      <c r="D235" s="20"/>
      <c r="E235" s="20" t="s">
        <v>292</v>
      </c>
      <c r="F235" s="20"/>
      <c r="G235" s="8">
        <v>200000</v>
      </c>
    </row>
    <row r="236" spans="1:7" ht="15.75" customHeight="1">
      <c r="A236" s="41"/>
      <c r="B236" s="20"/>
      <c r="C236" s="20"/>
      <c r="D236" s="20"/>
      <c r="E236" s="20" t="s">
        <v>408</v>
      </c>
      <c r="F236" s="20"/>
      <c r="G236" s="8">
        <v>300000</v>
      </c>
    </row>
    <row r="237" spans="1:7" ht="15.75" customHeight="1">
      <c r="A237" s="41"/>
      <c r="B237" s="20"/>
      <c r="C237" s="20"/>
      <c r="D237" s="20"/>
      <c r="E237" s="20" t="s">
        <v>293</v>
      </c>
      <c r="F237" s="20"/>
      <c r="G237" s="8">
        <v>150000</v>
      </c>
    </row>
    <row r="238" spans="1:7" ht="15.75" customHeight="1">
      <c r="A238" s="41"/>
      <c r="B238" s="20"/>
      <c r="C238" s="20"/>
      <c r="D238" s="20"/>
      <c r="E238" s="20" t="s">
        <v>294</v>
      </c>
      <c r="F238" s="20"/>
      <c r="G238" s="8">
        <v>400000</v>
      </c>
    </row>
    <row r="239" spans="1:7" ht="15.75" customHeight="1">
      <c r="A239" s="41"/>
      <c r="B239" s="20"/>
      <c r="C239" s="20"/>
      <c r="D239" s="20"/>
      <c r="E239" s="42" t="s">
        <v>295</v>
      </c>
      <c r="F239" s="42"/>
      <c r="G239" s="19"/>
    </row>
    <row r="240" spans="1:7" ht="15.75" customHeight="1">
      <c r="A240" s="41"/>
      <c r="B240" s="20"/>
      <c r="C240" s="20"/>
      <c r="D240" s="20"/>
      <c r="E240" s="20" t="s">
        <v>296</v>
      </c>
      <c r="F240" s="20"/>
      <c r="G240" s="8"/>
    </row>
    <row r="241" spans="1:7" ht="15.75" customHeight="1">
      <c r="A241" s="45" t="s">
        <v>28</v>
      </c>
      <c r="B241" s="20"/>
      <c r="C241" s="42" t="s">
        <v>29</v>
      </c>
      <c r="D241" s="42"/>
      <c r="E241" s="42"/>
      <c r="F241" s="20"/>
      <c r="G241" s="63">
        <v>1366000</v>
      </c>
    </row>
    <row r="242" spans="1:7" ht="15.75" customHeight="1">
      <c r="A242" s="41"/>
      <c r="B242" s="42" t="s">
        <v>202</v>
      </c>
      <c r="C242" s="50"/>
      <c r="D242" s="42" t="s">
        <v>203</v>
      </c>
      <c r="E242" s="52"/>
      <c r="F242" s="20"/>
      <c r="G242" s="63">
        <v>938000</v>
      </c>
    </row>
    <row r="243" spans="1:7" ht="15.75" customHeight="1">
      <c r="A243" s="41"/>
      <c r="B243" s="20"/>
      <c r="C243" s="20" t="s">
        <v>204</v>
      </c>
      <c r="D243" s="20" t="s">
        <v>448</v>
      </c>
      <c r="E243" s="20"/>
      <c r="F243" s="20"/>
      <c r="G243" s="64">
        <v>938000</v>
      </c>
    </row>
    <row r="244" spans="1:7" ht="15.75" customHeight="1">
      <c r="A244" s="41"/>
      <c r="B244" s="42" t="s">
        <v>206</v>
      </c>
      <c r="C244" s="20"/>
      <c r="D244" s="42" t="s">
        <v>207</v>
      </c>
      <c r="E244" s="42"/>
      <c r="F244" s="20"/>
      <c r="G244" s="64">
        <v>137000</v>
      </c>
    </row>
    <row r="245" spans="1:7" ht="15.75" customHeight="1">
      <c r="A245" s="41"/>
      <c r="B245" s="20"/>
      <c r="C245" s="20" t="s">
        <v>217</v>
      </c>
      <c r="D245" s="20" t="s">
        <v>431</v>
      </c>
      <c r="E245" s="20"/>
      <c r="F245" s="20"/>
      <c r="G245" s="64">
        <v>137000</v>
      </c>
    </row>
    <row r="246" spans="1:7" ht="15.75" customHeight="1">
      <c r="A246" s="41"/>
      <c r="B246" s="20"/>
      <c r="C246" s="20"/>
      <c r="D246" s="20"/>
      <c r="E246" s="20" t="s">
        <v>432</v>
      </c>
      <c r="F246" s="20"/>
      <c r="G246" s="64">
        <v>137000</v>
      </c>
    </row>
    <row r="247" spans="1:7" ht="15.75" customHeight="1">
      <c r="A247" s="41"/>
      <c r="B247" s="42" t="s">
        <v>196</v>
      </c>
      <c r="C247" s="50"/>
      <c r="D247" s="42" t="s">
        <v>197</v>
      </c>
      <c r="E247" s="50"/>
      <c r="F247" s="20"/>
      <c r="G247" s="63">
        <v>291000</v>
      </c>
    </row>
    <row r="248" spans="1:7" ht="15.75" customHeight="1">
      <c r="A248" s="41"/>
      <c r="B248" s="20"/>
      <c r="C248" s="20" t="s">
        <v>198</v>
      </c>
      <c r="D248" s="20" t="s">
        <v>199</v>
      </c>
      <c r="E248" s="20"/>
      <c r="F248" s="20"/>
      <c r="G248" s="64">
        <v>291000</v>
      </c>
    </row>
    <row r="249" spans="1:7" ht="15.75" customHeight="1">
      <c r="A249" s="69"/>
      <c r="B249" s="70"/>
      <c r="C249" s="70"/>
      <c r="D249" s="70"/>
      <c r="E249" s="70"/>
      <c r="F249" s="70"/>
      <c r="G249" s="71"/>
    </row>
    <row r="250" spans="1:7" ht="15.75" customHeight="1">
      <c r="A250" s="194" t="s">
        <v>297</v>
      </c>
      <c r="B250" s="195"/>
      <c r="C250" s="195"/>
      <c r="D250" s="195"/>
      <c r="E250" s="195"/>
      <c r="F250" s="196"/>
      <c r="G250" s="197">
        <v>804899</v>
      </c>
    </row>
    <row r="251" spans="1:7" ht="15.75" customHeight="1">
      <c r="A251" s="45" t="s">
        <v>42</v>
      </c>
      <c r="B251" s="42"/>
      <c r="C251" s="42" t="s">
        <v>41</v>
      </c>
      <c r="D251" s="20"/>
      <c r="E251" s="48"/>
      <c r="F251" s="20"/>
      <c r="G251" s="19">
        <v>804899</v>
      </c>
    </row>
    <row r="252" spans="1:7" ht="15.75" customHeight="1">
      <c r="A252" s="45"/>
      <c r="B252" s="42"/>
      <c r="C252" s="20" t="s">
        <v>298</v>
      </c>
      <c r="D252" s="20" t="s">
        <v>299</v>
      </c>
      <c r="E252" s="48"/>
      <c r="F252" s="20"/>
      <c r="G252" s="8">
        <v>804899</v>
      </c>
    </row>
    <row r="253" spans="1:7" ht="15.75" customHeight="1">
      <c r="A253" s="177"/>
      <c r="B253" s="174"/>
      <c r="C253" s="175" t="s">
        <v>300</v>
      </c>
      <c r="D253" s="175"/>
      <c r="E253" s="175"/>
      <c r="F253" s="186">
        <v>4</v>
      </c>
      <c r="G253" s="173"/>
    </row>
    <row r="254" spans="1:7" ht="15.75" customHeight="1">
      <c r="A254" s="41"/>
      <c r="B254" s="20"/>
      <c r="C254" s="42"/>
      <c r="D254" s="42"/>
      <c r="E254" s="42"/>
      <c r="F254" s="72"/>
      <c r="G254" s="19"/>
    </row>
    <row r="255" spans="1:7" ht="15.75" customHeight="1">
      <c r="A255" s="45" t="s">
        <v>24</v>
      </c>
      <c r="B255" s="42"/>
      <c r="C255" s="42" t="s">
        <v>182</v>
      </c>
      <c r="D255" s="42"/>
      <c r="E255" s="42"/>
      <c r="F255" s="20"/>
      <c r="G255" s="8">
        <v>15010000</v>
      </c>
    </row>
    <row r="256" spans="1:7" ht="15.75" customHeight="1">
      <c r="A256" s="45" t="s">
        <v>26</v>
      </c>
      <c r="B256" s="42"/>
      <c r="C256" s="42" t="s">
        <v>187</v>
      </c>
      <c r="D256" s="46"/>
      <c r="E256" s="46"/>
      <c r="F256" s="20"/>
      <c r="G256" s="8">
        <v>3032000</v>
      </c>
    </row>
    <row r="257" spans="1:7" ht="15.75" customHeight="1">
      <c r="A257" s="45" t="s">
        <v>28</v>
      </c>
      <c r="B257" s="42"/>
      <c r="C257" s="42" t="s">
        <v>29</v>
      </c>
      <c r="D257" s="42"/>
      <c r="E257" s="42"/>
      <c r="F257" s="20"/>
      <c r="G257" s="8">
        <v>17000000</v>
      </c>
    </row>
    <row r="258" spans="1:7" ht="15.75" customHeight="1">
      <c r="A258" s="45" t="s">
        <v>30</v>
      </c>
      <c r="B258" s="20"/>
      <c r="C258" s="42" t="s">
        <v>282</v>
      </c>
      <c r="D258" s="42"/>
      <c r="E258" s="42"/>
      <c r="F258" s="20"/>
      <c r="G258" s="8">
        <v>1750000</v>
      </c>
    </row>
    <row r="259" spans="1:7" ht="15.75" customHeight="1">
      <c r="A259" s="45" t="s">
        <v>32</v>
      </c>
      <c r="B259" s="42"/>
      <c r="C259" s="42" t="s">
        <v>33</v>
      </c>
      <c r="D259" s="42"/>
      <c r="E259" s="42"/>
      <c r="F259" s="73"/>
      <c r="G259" s="8">
        <v>8786580</v>
      </c>
    </row>
    <row r="260" spans="1:7" ht="15.75" customHeight="1">
      <c r="A260" s="45" t="s">
        <v>35</v>
      </c>
      <c r="B260" s="42"/>
      <c r="C260" s="218" t="s">
        <v>36</v>
      </c>
      <c r="D260" s="218"/>
      <c r="E260" s="218"/>
      <c r="F260" s="20"/>
      <c r="G260" s="8">
        <v>20186000</v>
      </c>
    </row>
    <row r="261" spans="1:7" ht="15.75" customHeight="1">
      <c r="A261" s="45" t="s">
        <v>37</v>
      </c>
      <c r="B261" s="42"/>
      <c r="C261" s="218" t="s">
        <v>301</v>
      </c>
      <c r="D261" s="218"/>
      <c r="E261" s="218"/>
      <c r="F261" s="20"/>
      <c r="G261" s="8">
        <v>23280000</v>
      </c>
    </row>
    <row r="262" spans="1:7" ht="15.75" customHeight="1">
      <c r="A262" s="45" t="s">
        <v>39</v>
      </c>
      <c r="B262" s="42"/>
      <c r="C262" s="42" t="s">
        <v>40</v>
      </c>
      <c r="D262" s="42"/>
      <c r="E262" s="42"/>
      <c r="F262" s="73"/>
      <c r="G262" s="8"/>
    </row>
    <row r="263" spans="1:7" ht="15.75" customHeight="1">
      <c r="A263" s="45" t="s">
        <v>42</v>
      </c>
      <c r="B263" s="42"/>
      <c r="C263" s="42" t="s">
        <v>41</v>
      </c>
      <c r="D263" s="42"/>
      <c r="E263" s="42"/>
      <c r="F263" s="20"/>
      <c r="G263" s="8">
        <v>804899</v>
      </c>
    </row>
    <row r="264" spans="1:7" ht="15.75" customHeight="1">
      <c r="A264" s="45"/>
      <c r="B264" s="42"/>
      <c r="C264" s="42" t="s">
        <v>300</v>
      </c>
      <c r="D264" s="42"/>
      <c r="E264" s="42"/>
      <c r="F264" s="42"/>
      <c r="G264" s="19">
        <f>SUM(G255:G263)</f>
        <v>89849479</v>
      </c>
    </row>
    <row r="265" spans="1:7" ht="15.75" customHeight="1">
      <c r="A265" s="25"/>
      <c r="B265" s="66"/>
      <c r="C265" s="74"/>
      <c r="D265" s="74"/>
      <c r="E265" s="74"/>
      <c r="F265" s="74"/>
      <c r="G265" s="75"/>
    </row>
    <row r="266" spans="1:7" ht="15.75" customHeight="1">
      <c r="A266" s="25"/>
      <c r="B266" s="74"/>
      <c r="C266" s="74"/>
      <c r="D266" s="74"/>
      <c r="E266" s="74"/>
      <c r="F266" s="74"/>
      <c r="G266" s="75"/>
    </row>
    <row r="267" spans="1:7" ht="15" customHeight="1">
      <c r="A267" s="26"/>
      <c r="B267" s="66"/>
      <c r="C267" s="74"/>
      <c r="D267" s="74"/>
      <c r="E267" s="74"/>
      <c r="F267" s="74"/>
      <c r="G267" s="75"/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7:E8"/>
    <mergeCell ref="F7:F8"/>
    <mergeCell ref="G7:G8"/>
    <mergeCell ref="C260:E260"/>
    <mergeCell ref="C261:E261"/>
    <mergeCell ref="A1:G1"/>
    <mergeCell ref="A2:G2"/>
    <mergeCell ref="A3:G3"/>
    <mergeCell ref="A4:G4"/>
    <mergeCell ref="A5:G5"/>
    <mergeCell ref="F6:G6"/>
  </mergeCells>
  <printOptions/>
  <pageMargins left="0.7" right="0.7" top="0.75" bottom="0.75" header="0.5118055555555555" footer="0.5118055555555555"/>
  <pageSetup horizontalDpi="300" verticalDpi="3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:H1"/>
    </sheetView>
  </sheetViews>
  <sheetFormatPr defaultColWidth="9.140625" defaultRowHeight="15" customHeight="1"/>
  <cols>
    <col min="4" max="4" width="28.28125" style="0" customWidth="1"/>
    <col min="5" max="5" width="11.140625" style="0" customWidth="1"/>
    <col min="6" max="6" width="9.8515625" style="0" customWidth="1"/>
    <col min="8" max="8" width="11.140625" style="0" customWidth="1"/>
  </cols>
  <sheetData>
    <row r="1" spans="1:8" ht="15.75" customHeight="1">
      <c r="A1" s="203" t="s">
        <v>455</v>
      </c>
      <c r="B1" s="203"/>
      <c r="C1" s="203"/>
      <c r="D1" s="203"/>
      <c r="E1" s="203"/>
      <c r="F1" s="203"/>
      <c r="G1" s="203"/>
      <c r="H1" s="203"/>
    </row>
    <row r="2" spans="1:8" ht="15.75" customHeight="1">
      <c r="A2" s="170"/>
      <c r="B2" s="170"/>
      <c r="C2" s="170"/>
      <c r="D2" s="170"/>
      <c r="E2" s="170"/>
      <c r="F2" s="170"/>
      <c r="G2" s="170"/>
      <c r="H2" s="170"/>
    </row>
    <row r="3" spans="1:8" ht="15.75" customHeight="1">
      <c r="A3" s="208" t="s">
        <v>0</v>
      </c>
      <c r="B3" s="208"/>
      <c r="C3" s="208"/>
      <c r="D3" s="208"/>
      <c r="E3" s="208"/>
      <c r="F3" s="208"/>
      <c r="G3" s="208"/>
      <c r="H3" s="208"/>
    </row>
    <row r="4" spans="1:8" ht="15.75" customHeight="1">
      <c r="A4" s="208" t="s">
        <v>447</v>
      </c>
      <c r="B4" s="208"/>
      <c r="C4" s="208"/>
      <c r="D4" s="208"/>
      <c r="E4" s="208"/>
      <c r="F4" s="208"/>
      <c r="G4" s="208"/>
      <c r="H4" s="208"/>
    </row>
    <row r="5" spans="1:8" ht="15.75" customHeight="1">
      <c r="A5" s="208" t="s">
        <v>159</v>
      </c>
      <c r="B5" s="208"/>
      <c r="C5" s="208"/>
      <c r="D5" s="208"/>
      <c r="E5" s="208"/>
      <c r="F5" s="208"/>
      <c r="G5" s="208"/>
      <c r="H5" s="208"/>
    </row>
    <row r="6" spans="1:8" ht="15.75" customHeight="1">
      <c r="A6" s="37"/>
      <c r="B6" s="37"/>
      <c r="C6" s="37"/>
      <c r="D6" s="17"/>
      <c r="E6" s="214" t="s">
        <v>1</v>
      </c>
      <c r="F6" s="214"/>
      <c r="G6" s="214"/>
      <c r="H6" s="214"/>
    </row>
    <row r="7" spans="1:8" ht="15" customHeight="1">
      <c r="A7" s="220" t="s">
        <v>161</v>
      </c>
      <c r="B7" s="220"/>
      <c r="C7" s="220"/>
      <c r="D7" s="220"/>
      <c r="E7" s="211" t="s">
        <v>162</v>
      </c>
      <c r="F7" s="211" t="s">
        <v>163</v>
      </c>
      <c r="G7" s="211" t="s">
        <v>302</v>
      </c>
      <c r="H7" s="211" t="s">
        <v>165</v>
      </c>
    </row>
    <row r="8" spans="1:8" ht="15" customHeight="1">
      <c r="A8" s="220"/>
      <c r="B8" s="220"/>
      <c r="C8" s="220"/>
      <c r="D8" s="220"/>
      <c r="E8" s="211"/>
      <c r="F8" s="211"/>
      <c r="G8" s="211"/>
      <c r="H8" s="211"/>
    </row>
    <row r="9" spans="1:8" ht="15" customHeight="1">
      <c r="A9" s="220"/>
      <c r="B9" s="220"/>
      <c r="C9" s="220"/>
      <c r="D9" s="220"/>
      <c r="E9" s="211"/>
      <c r="F9" s="211"/>
      <c r="G9" s="211"/>
      <c r="H9" s="211"/>
    </row>
    <row r="10" spans="1:8" ht="15" customHeight="1">
      <c r="A10" s="220"/>
      <c r="B10" s="220"/>
      <c r="C10" s="220"/>
      <c r="D10" s="220"/>
      <c r="E10" s="211"/>
      <c r="F10" s="211"/>
      <c r="G10" s="211"/>
      <c r="H10" s="211"/>
    </row>
    <row r="11" spans="1:8" ht="15.75" customHeight="1">
      <c r="A11" s="76" t="s">
        <v>303</v>
      </c>
      <c r="B11" s="77"/>
      <c r="C11" s="77"/>
      <c r="D11" s="77"/>
      <c r="E11" s="32">
        <v>9543580</v>
      </c>
      <c r="F11" s="78"/>
      <c r="G11" s="79"/>
      <c r="H11" s="32">
        <f>SUM(E11:G11)</f>
        <v>9543580</v>
      </c>
    </row>
    <row r="12" spans="1:8" ht="15.75" customHeight="1">
      <c r="A12" s="80" t="s">
        <v>69</v>
      </c>
      <c r="B12" s="81"/>
      <c r="C12" s="81"/>
      <c r="D12" s="82"/>
      <c r="E12" s="32">
        <v>2178000</v>
      </c>
      <c r="F12" s="32"/>
      <c r="G12" s="79"/>
      <c r="H12" s="32">
        <f>SUM(E12:G12)</f>
        <v>2178000</v>
      </c>
    </row>
    <row r="13" spans="1:8" ht="15.75" customHeight="1">
      <c r="A13" s="76" t="s">
        <v>304</v>
      </c>
      <c r="B13" s="83"/>
      <c r="C13" s="83"/>
      <c r="D13" s="83"/>
      <c r="E13" s="32">
        <v>14444000</v>
      </c>
      <c r="F13" s="32"/>
      <c r="G13" s="79"/>
      <c r="H13" s="32">
        <f aca="true" t="shared" si="0" ref="H13:H39">SUM(E13:G13)</f>
        <v>14444000</v>
      </c>
    </row>
    <row r="14" spans="1:8" ht="15.75" customHeight="1">
      <c r="A14" s="76" t="s">
        <v>297</v>
      </c>
      <c r="B14" s="83"/>
      <c r="C14" s="83"/>
      <c r="D14" s="83"/>
      <c r="E14" s="32">
        <v>804899</v>
      </c>
      <c r="F14" s="32"/>
      <c r="G14" s="79"/>
      <c r="H14" s="32">
        <f t="shared" si="0"/>
        <v>804899</v>
      </c>
    </row>
    <row r="15" spans="1:8" ht="15.75" customHeight="1">
      <c r="A15" s="80" t="s">
        <v>110</v>
      </c>
      <c r="B15" s="81"/>
      <c r="C15" s="81"/>
      <c r="D15" s="82"/>
      <c r="E15" s="32">
        <v>1448000</v>
      </c>
      <c r="F15" s="32"/>
      <c r="G15" s="79"/>
      <c r="H15" s="32">
        <f t="shared" si="0"/>
        <v>1448000</v>
      </c>
    </row>
    <row r="16" spans="1:8" ht="15.75" customHeight="1">
      <c r="A16" s="76" t="s">
        <v>232</v>
      </c>
      <c r="B16" s="83"/>
      <c r="C16" s="83"/>
      <c r="D16" s="83"/>
      <c r="E16" s="32">
        <v>16367000</v>
      </c>
      <c r="F16" s="32"/>
      <c r="G16" s="79"/>
      <c r="H16" s="32">
        <f t="shared" si="0"/>
        <v>16367000</v>
      </c>
    </row>
    <row r="17" spans="1:8" ht="15.75" customHeight="1">
      <c r="A17" s="76" t="s">
        <v>305</v>
      </c>
      <c r="B17" s="83"/>
      <c r="C17" s="83"/>
      <c r="D17" s="83"/>
      <c r="E17" s="78"/>
      <c r="F17" s="32"/>
      <c r="G17" s="79"/>
      <c r="H17" s="32">
        <f t="shared" si="0"/>
        <v>0</v>
      </c>
    </row>
    <row r="18" spans="1:8" ht="15.75" customHeight="1">
      <c r="A18" s="80" t="s">
        <v>171</v>
      </c>
      <c r="B18" s="81"/>
      <c r="C18" s="81"/>
      <c r="D18" s="82"/>
      <c r="E18" s="32"/>
      <c r="F18" s="32"/>
      <c r="G18" s="79"/>
      <c r="H18" s="32">
        <f t="shared" si="0"/>
        <v>0</v>
      </c>
    </row>
    <row r="19" spans="1:8" ht="15.75" customHeight="1">
      <c r="A19" s="80" t="s">
        <v>306</v>
      </c>
      <c r="B19" s="81"/>
      <c r="C19" s="81"/>
      <c r="D19" s="82"/>
      <c r="E19" s="32"/>
      <c r="F19" s="32"/>
      <c r="G19" s="79"/>
      <c r="H19" s="32">
        <f t="shared" si="0"/>
        <v>0</v>
      </c>
    </row>
    <row r="20" spans="1:8" ht="15.75" customHeight="1">
      <c r="A20" s="80" t="s">
        <v>235</v>
      </c>
      <c r="B20" s="81"/>
      <c r="C20" s="81"/>
      <c r="D20" s="82"/>
      <c r="E20" s="32">
        <v>2270000</v>
      </c>
      <c r="F20" s="32"/>
      <c r="G20" s="79"/>
      <c r="H20" s="32">
        <f t="shared" si="0"/>
        <v>2270000</v>
      </c>
    </row>
    <row r="21" spans="1:8" ht="15.75" customHeight="1">
      <c r="A21" s="80" t="s">
        <v>237</v>
      </c>
      <c r="B21" s="81"/>
      <c r="C21" s="81"/>
      <c r="D21" s="82"/>
      <c r="E21" s="32">
        <v>1363000</v>
      </c>
      <c r="F21" s="32"/>
      <c r="G21" s="79"/>
      <c r="H21" s="32">
        <f t="shared" si="0"/>
        <v>1363000</v>
      </c>
    </row>
    <row r="22" spans="1:8" ht="15.75" customHeight="1">
      <c r="A22" s="76" t="s">
        <v>114</v>
      </c>
      <c r="B22" s="83"/>
      <c r="C22" s="83"/>
      <c r="D22" s="83"/>
      <c r="E22" s="32">
        <v>22163000</v>
      </c>
      <c r="F22" s="32">
        <v>7280000</v>
      </c>
      <c r="G22" s="79"/>
      <c r="H22" s="32">
        <f t="shared" si="0"/>
        <v>29443000</v>
      </c>
    </row>
    <row r="23" spans="1:8" ht="15.75" customHeight="1">
      <c r="A23" s="80" t="s">
        <v>307</v>
      </c>
      <c r="B23" s="81"/>
      <c r="C23" s="81"/>
      <c r="D23" s="82"/>
      <c r="E23" s="32"/>
      <c r="F23" s="32"/>
      <c r="G23" s="79"/>
      <c r="H23" s="32">
        <f t="shared" si="0"/>
        <v>0</v>
      </c>
    </row>
    <row r="24" spans="1:8" ht="15.75" customHeight="1">
      <c r="A24" s="80" t="s">
        <v>268</v>
      </c>
      <c r="B24" s="81"/>
      <c r="C24" s="81"/>
      <c r="D24" s="82"/>
      <c r="E24" s="32">
        <v>474000</v>
      </c>
      <c r="F24" s="32"/>
      <c r="G24" s="79"/>
      <c r="H24" s="32">
        <f t="shared" si="0"/>
        <v>474000</v>
      </c>
    </row>
    <row r="25" spans="1:8" ht="15.75" customHeight="1">
      <c r="A25" s="80" t="s">
        <v>172</v>
      </c>
      <c r="B25" s="81"/>
      <c r="C25" s="81"/>
      <c r="D25" s="82"/>
      <c r="E25" s="32"/>
      <c r="F25" s="32"/>
      <c r="G25" s="79"/>
      <c r="H25" s="32">
        <f t="shared" si="0"/>
        <v>0</v>
      </c>
    </row>
    <row r="26" spans="1:8" ht="15.75" customHeight="1">
      <c r="A26" s="80" t="s">
        <v>173</v>
      </c>
      <c r="B26" s="81"/>
      <c r="C26" s="81"/>
      <c r="D26" s="82"/>
      <c r="E26" s="32"/>
      <c r="F26" s="32"/>
      <c r="G26" s="79"/>
      <c r="H26" s="32">
        <f t="shared" si="0"/>
        <v>0</v>
      </c>
    </row>
    <row r="27" spans="1:8" ht="15.75" customHeight="1">
      <c r="A27" s="80" t="s">
        <v>174</v>
      </c>
      <c r="B27" s="81"/>
      <c r="C27" s="81"/>
      <c r="D27" s="82"/>
      <c r="E27" s="78"/>
      <c r="F27" s="32"/>
      <c r="G27" s="79"/>
      <c r="H27" s="32">
        <f t="shared" si="0"/>
        <v>0</v>
      </c>
    </row>
    <row r="28" spans="1:8" ht="15.75" customHeight="1">
      <c r="A28" s="80" t="s">
        <v>308</v>
      </c>
      <c r="B28" s="81"/>
      <c r="C28" s="81"/>
      <c r="D28" s="82"/>
      <c r="E28" s="78"/>
      <c r="F28" s="32"/>
      <c r="G28" s="79"/>
      <c r="H28" s="32">
        <f t="shared" si="0"/>
        <v>0</v>
      </c>
    </row>
    <row r="29" spans="1:8" ht="15.75" customHeight="1">
      <c r="A29" s="80" t="s">
        <v>127</v>
      </c>
      <c r="B29" s="81"/>
      <c r="C29" s="81"/>
      <c r="D29" s="82"/>
      <c r="E29" s="32">
        <v>3625000</v>
      </c>
      <c r="F29" s="32"/>
      <c r="G29" s="79"/>
      <c r="H29" s="32">
        <f t="shared" si="0"/>
        <v>3625000</v>
      </c>
    </row>
    <row r="30" spans="1:8" ht="15.75" customHeight="1">
      <c r="A30" s="80" t="s">
        <v>175</v>
      </c>
      <c r="B30" s="81"/>
      <c r="C30" s="81"/>
      <c r="D30" s="82"/>
      <c r="E30" s="78"/>
      <c r="F30" s="32"/>
      <c r="G30" s="79"/>
      <c r="H30" s="32">
        <f t="shared" si="0"/>
        <v>0</v>
      </c>
    </row>
    <row r="31" spans="1:8" ht="15.75" customHeight="1">
      <c r="A31" s="80" t="s">
        <v>309</v>
      </c>
      <c r="B31" s="81"/>
      <c r="C31" s="81"/>
      <c r="D31" s="82"/>
      <c r="E31" s="32">
        <v>4523000</v>
      </c>
      <c r="F31" s="32"/>
      <c r="G31" s="79"/>
      <c r="H31" s="32">
        <f t="shared" si="0"/>
        <v>4523000</v>
      </c>
    </row>
    <row r="32" spans="1:8" ht="15.75" customHeight="1">
      <c r="A32" s="80" t="s">
        <v>310</v>
      </c>
      <c r="B32" s="81"/>
      <c r="C32" s="81"/>
      <c r="D32" s="82"/>
      <c r="E32" s="32"/>
      <c r="F32" s="32"/>
      <c r="G32" s="79"/>
      <c r="H32" s="32">
        <f t="shared" si="0"/>
        <v>0</v>
      </c>
    </row>
    <row r="33" spans="1:8" ht="15.75" customHeight="1">
      <c r="A33" s="80" t="s">
        <v>311</v>
      </c>
      <c r="B33" s="81"/>
      <c r="C33" s="81"/>
      <c r="D33" s="82"/>
      <c r="E33" s="32"/>
      <c r="F33" s="32"/>
      <c r="G33" s="79"/>
      <c r="H33" s="32">
        <f t="shared" si="0"/>
        <v>0</v>
      </c>
    </row>
    <row r="34" spans="1:8" ht="15.75" customHeight="1">
      <c r="A34" s="80" t="s">
        <v>312</v>
      </c>
      <c r="B34" s="81"/>
      <c r="C34" s="81"/>
      <c r="D34" s="82"/>
      <c r="E34" s="32"/>
      <c r="F34" s="32"/>
      <c r="G34" s="79"/>
      <c r="H34" s="32">
        <f t="shared" si="0"/>
        <v>0</v>
      </c>
    </row>
    <row r="35" spans="1:8" ht="15.75" customHeight="1">
      <c r="A35" s="76" t="s">
        <v>313</v>
      </c>
      <c r="B35" s="83"/>
      <c r="C35" s="83"/>
      <c r="D35" s="83"/>
      <c r="E35" s="32"/>
      <c r="F35" s="32"/>
      <c r="G35" s="79"/>
      <c r="H35" s="32">
        <f t="shared" si="0"/>
        <v>0</v>
      </c>
    </row>
    <row r="36" spans="1:11" ht="15.75" customHeight="1">
      <c r="A36" s="80" t="s">
        <v>314</v>
      </c>
      <c r="B36" s="81"/>
      <c r="C36" s="81"/>
      <c r="D36" s="82"/>
      <c r="E36" s="32"/>
      <c r="F36" s="32"/>
      <c r="G36" s="79"/>
      <c r="H36" s="32">
        <f t="shared" si="0"/>
        <v>0</v>
      </c>
      <c r="K36" t="s">
        <v>315</v>
      </c>
    </row>
    <row r="37" spans="1:8" ht="15.75" customHeight="1">
      <c r="A37" s="80" t="s">
        <v>316</v>
      </c>
      <c r="B37" s="81"/>
      <c r="C37" s="81"/>
      <c r="D37" s="82"/>
      <c r="E37" s="32"/>
      <c r="F37" s="32">
        <v>250000</v>
      </c>
      <c r="G37" s="79"/>
      <c r="H37" s="32">
        <f t="shared" si="0"/>
        <v>250000</v>
      </c>
    </row>
    <row r="38" spans="1:8" ht="15.75" customHeight="1">
      <c r="A38" s="76" t="s">
        <v>281</v>
      </c>
      <c r="B38" s="83"/>
      <c r="C38" s="83"/>
      <c r="D38" s="83"/>
      <c r="E38" s="32">
        <v>3116000</v>
      </c>
      <c r="F38" s="32"/>
      <c r="G38" s="79"/>
      <c r="H38" s="32">
        <f t="shared" si="0"/>
        <v>3116000</v>
      </c>
    </row>
    <row r="39" spans="1:8" ht="15.75" customHeight="1">
      <c r="A39" s="221" t="s">
        <v>300</v>
      </c>
      <c r="B39" s="221"/>
      <c r="C39" s="221"/>
      <c r="D39" s="221"/>
      <c r="E39" s="84">
        <f>SUM(E11:E38)</f>
        <v>82319479</v>
      </c>
      <c r="F39" s="84">
        <f>SUM(F22:F38)</f>
        <v>7530000</v>
      </c>
      <c r="G39" s="85"/>
      <c r="H39" s="32">
        <f t="shared" si="0"/>
        <v>89849479</v>
      </c>
    </row>
    <row r="40" ht="15" customHeight="1">
      <c r="E40" s="168"/>
    </row>
  </sheetData>
  <sheetProtection selectLockedCells="1" selectUnlockedCells="1"/>
  <mergeCells count="11">
    <mergeCell ref="A1:H1"/>
    <mergeCell ref="A3:H3"/>
    <mergeCell ref="A4:H4"/>
    <mergeCell ref="A5:H5"/>
    <mergeCell ref="E6:H6"/>
    <mergeCell ref="A7:D10"/>
    <mergeCell ref="E7:E10"/>
    <mergeCell ref="F7:F10"/>
    <mergeCell ref="G7:G10"/>
    <mergeCell ref="H7:H10"/>
    <mergeCell ref="A39:D39"/>
  </mergeCells>
  <printOptions/>
  <pageMargins left="0.7" right="0.7" top="0.75" bottom="0.75" header="0.5118055555555555" footer="0.5118055555555555"/>
  <pageSetup horizontalDpi="300" verticalDpi="3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B14" sqref="B14"/>
    </sheetView>
  </sheetViews>
  <sheetFormatPr defaultColWidth="9.140625" defaultRowHeight="15" customHeight="1"/>
  <cols>
    <col min="1" max="1" width="44.7109375" style="0" customWidth="1"/>
    <col min="2" max="2" width="38.140625" style="0" customWidth="1"/>
    <col min="3" max="3" width="28.00390625" style="0" customWidth="1"/>
  </cols>
  <sheetData>
    <row r="1" spans="1:2" ht="15.75" customHeight="1">
      <c r="A1" s="203" t="s">
        <v>456</v>
      </c>
      <c r="B1" s="203"/>
    </row>
    <row r="2" spans="1:2" ht="15.75" customHeight="1">
      <c r="A2" s="170"/>
      <c r="B2" s="170"/>
    </row>
    <row r="3" spans="1:2" ht="15.75" customHeight="1">
      <c r="A3" s="208" t="s">
        <v>0</v>
      </c>
      <c r="B3" s="208"/>
    </row>
    <row r="4" spans="1:2" ht="15.75" customHeight="1">
      <c r="A4" s="213" t="s">
        <v>444</v>
      </c>
      <c r="B4" s="213"/>
    </row>
    <row r="5" spans="1:2" ht="15.75" customHeight="1">
      <c r="A5" s="213" t="s">
        <v>44</v>
      </c>
      <c r="B5" s="213"/>
    </row>
    <row r="6" spans="1:2" ht="15.75" customHeight="1">
      <c r="A6" s="224" t="s">
        <v>1</v>
      </c>
      <c r="B6" s="224"/>
    </row>
    <row r="7" spans="1:2" ht="15" customHeight="1">
      <c r="A7" s="222" t="s">
        <v>317</v>
      </c>
      <c r="B7" s="223" t="s">
        <v>3</v>
      </c>
    </row>
    <row r="8" spans="1:2" ht="15" customHeight="1">
      <c r="A8" s="222"/>
      <c r="B8" s="223"/>
    </row>
    <row r="9" spans="1:2" ht="15" customHeight="1">
      <c r="A9" s="86" t="s">
        <v>36</v>
      </c>
      <c r="B9" s="87"/>
    </row>
    <row r="10" spans="1:2" ht="15" customHeight="1">
      <c r="A10" s="87" t="s">
        <v>434</v>
      </c>
      <c r="B10" s="88">
        <v>8882000</v>
      </c>
    </row>
    <row r="11" spans="1:2" ht="15" customHeight="1">
      <c r="A11" s="87" t="s">
        <v>425</v>
      </c>
      <c r="B11" s="88">
        <v>3937000</v>
      </c>
    </row>
    <row r="12" spans="1:2" ht="15" customHeight="1">
      <c r="A12" s="87" t="s">
        <v>318</v>
      </c>
      <c r="B12" s="88">
        <v>788000</v>
      </c>
    </row>
    <row r="13" spans="1:2" ht="15.75" customHeight="1">
      <c r="A13" s="87" t="s">
        <v>319</v>
      </c>
      <c r="B13" s="88">
        <v>3000000</v>
      </c>
    </row>
    <row r="14" spans="1:2" ht="15.75" customHeight="1">
      <c r="A14" s="87" t="s">
        <v>320</v>
      </c>
      <c r="B14" s="88">
        <v>3579000</v>
      </c>
    </row>
    <row r="15" spans="1:2" ht="15.75" customHeight="1">
      <c r="A15" s="198" t="s">
        <v>321</v>
      </c>
      <c r="B15" s="199">
        <f>SUM(B10:B14)</f>
        <v>20186000</v>
      </c>
    </row>
    <row r="16" spans="1:2" ht="15.75" customHeight="1">
      <c r="A16" s="87"/>
      <c r="B16" s="88"/>
    </row>
    <row r="17" spans="1:2" ht="15.75" customHeight="1">
      <c r="A17" s="86" t="s">
        <v>38</v>
      </c>
      <c r="B17" s="88"/>
    </row>
    <row r="18" spans="1:2" ht="15.75" customHeight="1">
      <c r="A18" s="87" t="s">
        <v>435</v>
      </c>
      <c r="B18" s="88">
        <v>3983000</v>
      </c>
    </row>
    <row r="19" spans="1:2" ht="15.75" customHeight="1">
      <c r="A19" s="87" t="s">
        <v>436</v>
      </c>
      <c r="B19" s="88">
        <v>236000</v>
      </c>
    </row>
    <row r="20" spans="1:2" ht="15.75" customHeight="1">
      <c r="A20" s="87" t="s">
        <v>437</v>
      </c>
      <c r="B20" s="88">
        <v>1575000</v>
      </c>
    </row>
    <row r="21" spans="1:2" ht="15.75" customHeight="1">
      <c r="A21" s="87" t="s">
        <v>438</v>
      </c>
      <c r="B21" s="88">
        <v>8600000</v>
      </c>
    </row>
    <row r="22" spans="1:2" ht="15.75" customHeight="1">
      <c r="A22" s="87" t="s">
        <v>439</v>
      </c>
      <c r="B22" s="88">
        <v>2362000</v>
      </c>
    </row>
    <row r="23" spans="1:2" ht="15.75" customHeight="1">
      <c r="A23" s="87" t="s">
        <v>440</v>
      </c>
      <c r="B23" s="88">
        <v>1575000</v>
      </c>
    </row>
    <row r="24" spans="1:2" ht="15.75" customHeight="1">
      <c r="A24" s="87" t="s">
        <v>322</v>
      </c>
      <c r="B24" s="88">
        <v>4949000</v>
      </c>
    </row>
    <row r="25" spans="1:2" ht="15.75" customHeight="1">
      <c r="A25" s="198" t="s">
        <v>323</v>
      </c>
      <c r="B25" s="199">
        <f>SUM(B18:B24)</f>
        <v>23280000</v>
      </c>
    </row>
    <row r="26" spans="1:2" ht="15.75" customHeight="1">
      <c r="A26" s="87"/>
      <c r="B26" s="88"/>
    </row>
    <row r="27" spans="1:2" ht="15.75" customHeight="1">
      <c r="A27" s="198" t="s">
        <v>324</v>
      </c>
      <c r="B27" s="199">
        <v>43466000</v>
      </c>
    </row>
    <row r="65535" ht="12.75" customHeight="1"/>
  </sheetData>
  <sheetProtection selectLockedCells="1" selectUnlockedCells="1"/>
  <mergeCells count="7">
    <mergeCell ref="A7:A8"/>
    <mergeCell ref="B7:B8"/>
    <mergeCell ref="A1:B1"/>
    <mergeCell ref="A3:B3"/>
    <mergeCell ref="A4:B4"/>
    <mergeCell ref="A5:B5"/>
    <mergeCell ref="A6:B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:F1"/>
    </sheetView>
  </sheetViews>
  <sheetFormatPr defaultColWidth="9.140625" defaultRowHeight="15" customHeight="1"/>
  <cols>
    <col min="1" max="1" width="10.28125" style="0" customWidth="1"/>
    <col min="2" max="2" width="46.8515625" style="0" customWidth="1"/>
    <col min="3" max="3" width="11.7109375" style="0" customWidth="1"/>
    <col min="4" max="4" width="12.140625" style="0" customWidth="1"/>
    <col min="5" max="5" width="12.57421875" style="0" customWidth="1"/>
    <col min="6" max="6" width="12.8515625" style="0" customWidth="1"/>
  </cols>
  <sheetData>
    <row r="1" spans="1:6" ht="15.75" customHeight="1">
      <c r="A1" s="203" t="s">
        <v>457</v>
      </c>
      <c r="B1" s="203"/>
      <c r="C1" s="203"/>
      <c r="D1" s="225"/>
      <c r="E1" s="225"/>
      <c r="F1" s="225"/>
    </row>
    <row r="2" spans="1:3" ht="15.75" customHeight="1">
      <c r="A2" s="169"/>
      <c r="B2" s="169"/>
      <c r="C2" s="169"/>
    </row>
    <row r="3" spans="1:6" ht="15.75" customHeight="1">
      <c r="A3" s="226" t="s">
        <v>0</v>
      </c>
      <c r="B3" s="226"/>
      <c r="C3" s="226"/>
      <c r="D3" s="227"/>
      <c r="E3" s="227"/>
      <c r="F3" s="227"/>
    </row>
    <row r="4" spans="1:6" ht="15.75" customHeight="1">
      <c r="A4" s="228" t="s">
        <v>446</v>
      </c>
      <c r="B4" s="228"/>
      <c r="C4" s="228"/>
      <c r="D4" s="227"/>
      <c r="E4" s="227"/>
      <c r="F4" s="227"/>
    </row>
    <row r="5" spans="1:3" ht="15.75" customHeight="1">
      <c r="A5" s="16"/>
      <c r="B5" s="202"/>
      <c r="C5" s="202"/>
    </row>
    <row r="6" spans="1:4" ht="15.75" customHeight="1">
      <c r="A6" s="16"/>
      <c r="B6" s="90"/>
      <c r="C6" s="89"/>
      <c r="D6" s="91" t="s">
        <v>325</v>
      </c>
    </row>
    <row r="7" spans="1:6" ht="15" customHeight="1">
      <c r="A7" s="220" t="s">
        <v>2</v>
      </c>
      <c r="B7" s="220"/>
      <c r="C7" s="229" t="s">
        <v>326</v>
      </c>
      <c r="D7" s="229" t="s">
        <v>327</v>
      </c>
      <c r="E7" s="230" t="s">
        <v>328</v>
      </c>
      <c r="F7" s="229" t="s">
        <v>445</v>
      </c>
    </row>
    <row r="8" spans="1:6" ht="15" customHeight="1">
      <c r="A8" s="220"/>
      <c r="B8" s="220"/>
      <c r="C8" s="229"/>
      <c r="D8" s="229"/>
      <c r="E8" s="230"/>
      <c r="F8" s="229"/>
    </row>
    <row r="9" spans="1:6" ht="15.75" customHeight="1">
      <c r="A9" s="86" t="s">
        <v>5</v>
      </c>
      <c r="B9" s="87" t="s">
        <v>329</v>
      </c>
      <c r="C9" s="92">
        <v>21180479</v>
      </c>
      <c r="D9" s="92">
        <v>23545200</v>
      </c>
      <c r="E9" s="92">
        <v>24251500</v>
      </c>
      <c r="F9" s="92">
        <v>24979045</v>
      </c>
    </row>
    <row r="10" spans="1:6" ht="15.75" customHeight="1">
      <c r="A10" s="86" t="s">
        <v>7</v>
      </c>
      <c r="B10" s="87" t="s">
        <v>8</v>
      </c>
      <c r="C10" s="92">
        <v>20550000</v>
      </c>
      <c r="D10" s="92">
        <v>20500000</v>
      </c>
      <c r="E10" s="92">
        <v>20500000</v>
      </c>
      <c r="F10" s="92">
        <v>20500000</v>
      </c>
    </row>
    <row r="11" spans="1:6" ht="15.75" customHeight="1">
      <c r="A11" s="86" t="s">
        <v>9</v>
      </c>
      <c r="B11" s="87" t="s">
        <v>10</v>
      </c>
      <c r="C11" s="92">
        <v>2010000</v>
      </c>
      <c r="D11" s="92">
        <v>2150000</v>
      </c>
      <c r="E11" s="92">
        <v>2200000</v>
      </c>
      <c r="F11" s="92">
        <v>2266000</v>
      </c>
    </row>
    <row r="12" spans="1:6" ht="15.75" customHeight="1">
      <c r="A12" s="86" t="s">
        <v>11</v>
      </c>
      <c r="B12" s="87" t="s">
        <v>12</v>
      </c>
      <c r="C12" s="87"/>
      <c r="D12" s="87">
        <v>200000</v>
      </c>
      <c r="E12" s="87">
        <v>200000</v>
      </c>
      <c r="F12" s="87">
        <v>200000</v>
      </c>
    </row>
    <row r="13" spans="1:6" ht="15.75" customHeight="1">
      <c r="A13" s="87"/>
      <c r="B13" s="86" t="s">
        <v>330</v>
      </c>
      <c r="C13" s="86">
        <f>SUM(C9:C12)</f>
        <v>43740479</v>
      </c>
      <c r="D13" s="86">
        <f>SUM(D9:D12)</f>
        <v>46395200</v>
      </c>
      <c r="E13" s="86">
        <f>SUM(E9:E12)</f>
        <v>47151500</v>
      </c>
      <c r="F13" s="86">
        <f>SUM(F9:F12)</f>
        <v>47945045</v>
      </c>
    </row>
    <row r="14" spans="1:6" ht="15.75" customHeight="1">
      <c r="A14" s="93"/>
      <c r="B14" s="94"/>
      <c r="C14" s="94"/>
      <c r="D14" s="94"/>
      <c r="E14" s="94"/>
      <c r="F14" s="94"/>
    </row>
    <row r="15" spans="1:6" ht="15.75" customHeight="1">
      <c r="A15" s="86" t="s">
        <v>14</v>
      </c>
      <c r="B15" s="87" t="s">
        <v>331</v>
      </c>
      <c r="C15" s="87">
        <v>9765000</v>
      </c>
      <c r="D15" s="87"/>
      <c r="E15" s="87"/>
      <c r="F15" s="87"/>
    </row>
    <row r="16" spans="1:6" ht="15.75" customHeight="1">
      <c r="A16" s="86" t="s">
        <v>16</v>
      </c>
      <c r="B16" s="87" t="s">
        <v>17</v>
      </c>
      <c r="C16" s="87">
        <v>3800000</v>
      </c>
      <c r="D16" s="87"/>
      <c r="E16" s="87"/>
      <c r="F16" s="87"/>
    </row>
    <row r="17" spans="1:6" ht="15.75" customHeight="1">
      <c r="A17" s="86" t="s">
        <v>18</v>
      </c>
      <c r="B17" s="87" t="s">
        <v>19</v>
      </c>
      <c r="C17" s="87"/>
      <c r="D17" s="87"/>
      <c r="E17" s="87"/>
      <c r="F17" s="87"/>
    </row>
    <row r="18" spans="1:6" ht="15.75" customHeight="1">
      <c r="A18" s="86"/>
      <c r="B18" s="86" t="s">
        <v>332</v>
      </c>
      <c r="C18" s="86">
        <f>SUM(C15:C17)</f>
        <v>13565000</v>
      </c>
      <c r="D18" s="86"/>
      <c r="E18" s="86"/>
      <c r="F18" s="86"/>
    </row>
    <row r="19" spans="1:6" ht="15.75" customHeight="1">
      <c r="A19" s="93"/>
      <c r="B19" s="94"/>
      <c r="C19" s="94"/>
      <c r="D19" s="94"/>
      <c r="E19" s="94"/>
      <c r="F19" s="94"/>
    </row>
    <row r="20" spans="1:8" ht="15.75" customHeight="1">
      <c r="A20" s="95" t="s">
        <v>21</v>
      </c>
      <c r="B20" s="96" t="s">
        <v>20</v>
      </c>
      <c r="C20" s="87">
        <v>32544000</v>
      </c>
      <c r="D20" s="87"/>
      <c r="E20" s="87"/>
      <c r="F20" s="87"/>
      <c r="H20" s="94"/>
    </row>
    <row r="21" spans="1:6" ht="15.75" customHeight="1">
      <c r="A21" s="97"/>
      <c r="B21" s="98" t="s">
        <v>333</v>
      </c>
      <c r="C21" s="86">
        <v>32544000</v>
      </c>
      <c r="D21" s="86"/>
      <c r="E21" s="86"/>
      <c r="F21" s="86"/>
    </row>
    <row r="22" spans="1:6" ht="15.75" customHeight="1">
      <c r="A22" s="93"/>
      <c r="B22" s="94"/>
      <c r="C22" s="94"/>
      <c r="D22" s="94"/>
      <c r="E22" s="94"/>
      <c r="F22" s="94"/>
    </row>
    <row r="23" spans="1:6" ht="15.75" customHeight="1">
      <c r="A23" s="86"/>
      <c r="B23" s="86" t="s">
        <v>128</v>
      </c>
      <c r="C23" s="86">
        <v>89849479</v>
      </c>
      <c r="D23" s="86">
        <v>46395200</v>
      </c>
      <c r="E23" s="86">
        <v>47151500</v>
      </c>
      <c r="F23" s="86">
        <v>47945045</v>
      </c>
    </row>
    <row r="24" spans="1:4" ht="15.75" customHeight="1">
      <c r="A24" s="93"/>
      <c r="B24" s="94"/>
      <c r="C24" s="94"/>
      <c r="D24" s="94"/>
    </row>
    <row r="25" spans="1:4" ht="15.75" customHeight="1">
      <c r="A25" s="16"/>
      <c r="B25" s="16"/>
      <c r="C25" s="16"/>
      <c r="D25" s="16"/>
    </row>
    <row r="26" spans="1:6" ht="15.75" customHeight="1">
      <c r="A26" s="86" t="s">
        <v>24</v>
      </c>
      <c r="B26" s="31" t="s">
        <v>182</v>
      </c>
      <c r="C26" s="87">
        <v>15010000</v>
      </c>
      <c r="D26" s="87">
        <v>13969400</v>
      </c>
      <c r="E26" s="87">
        <v>14386100</v>
      </c>
      <c r="F26" s="87">
        <v>14817683</v>
      </c>
    </row>
    <row r="27" spans="1:6" ht="15.75" customHeight="1">
      <c r="A27" s="86" t="s">
        <v>26</v>
      </c>
      <c r="B27" s="31" t="s">
        <v>334</v>
      </c>
      <c r="C27" s="87">
        <v>3032000</v>
      </c>
      <c r="D27" s="87">
        <v>2950900</v>
      </c>
      <c r="E27" s="87">
        <v>3038600</v>
      </c>
      <c r="F27" s="87">
        <v>3129758</v>
      </c>
    </row>
    <row r="28" spans="1:6" ht="15.75" customHeight="1">
      <c r="A28" s="86" t="s">
        <v>28</v>
      </c>
      <c r="B28" s="31" t="s">
        <v>29</v>
      </c>
      <c r="C28" s="87">
        <v>17000000</v>
      </c>
      <c r="D28" s="87">
        <v>17237503</v>
      </c>
      <c r="E28" s="87">
        <v>17754628</v>
      </c>
      <c r="F28" s="87">
        <v>18287267</v>
      </c>
    </row>
    <row r="29" spans="1:6" ht="15.75" customHeight="1">
      <c r="A29" s="99" t="s">
        <v>30</v>
      </c>
      <c r="B29" s="31" t="s">
        <v>282</v>
      </c>
      <c r="C29" s="87">
        <v>1750000</v>
      </c>
      <c r="D29" s="87">
        <v>1548914</v>
      </c>
      <c r="E29" s="87">
        <v>1595381</v>
      </c>
      <c r="F29" s="87">
        <v>1600000</v>
      </c>
    </row>
    <row r="30" spans="1:6" ht="15.75" customHeight="1">
      <c r="A30" s="99" t="s">
        <v>32</v>
      </c>
      <c r="B30" s="31" t="s">
        <v>33</v>
      </c>
      <c r="C30" s="87">
        <v>8786580</v>
      </c>
      <c r="D30" s="87">
        <v>8286230</v>
      </c>
      <c r="E30" s="87">
        <v>7647470</v>
      </c>
      <c r="F30" s="87">
        <v>7876894</v>
      </c>
    </row>
    <row r="31" spans="1:6" ht="15.75" customHeight="1">
      <c r="A31" s="86"/>
      <c r="B31" s="100" t="s">
        <v>335</v>
      </c>
      <c r="C31" s="86">
        <f>SUM(C26:C30)</f>
        <v>45578580</v>
      </c>
      <c r="D31" s="86">
        <f>SUM(D26:D30)</f>
        <v>43992947</v>
      </c>
      <c r="E31" s="86">
        <f>SUM(E26:E30)</f>
        <v>44422179</v>
      </c>
      <c r="F31" s="86">
        <f>SUM(F26:F30)</f>
        <v>45711602</v>
      </c>
    </row>
    <row r="32" spans="1:6" ht="15.75" customHeight="1">
      <c r="A32" s="11"/>
      <c r="B32" s="16"/>
      <c r="C32" s="16"/>
      <c r="D32" s="16"/>
      <c r="E32" s="16"/>
      <c r="F32" s="16"/>
    </row>
    <row r="33" spans="1:6" ht="15.75" customHeight="1">
      <c r="A33" s="86" t="s">
        <v>35</v>
      </c>
      <c r="B33" s="31" t="s">
        <v>36</v>
      </c>
      <c r="C33" s="87">
        <v>20186000</v>
      </c>
      <c r="D33" s="87">
        <v>300000</v>
      </c>
      <c r="E33" s="87">
        <v>300000</v>
      </c>
      <c r="F33" s="87">
        <v>500000</v>
      </c>
    </row>
    <row r="34" spans="1:6" ht="15.75" customHeight="1">
      <c r="A34" s="86" t="s">
        <v>37</v>
      </c>
      <c r="B34" s="31" t="s">
        <v>38</v>
      </c>
      <c r="C34" s="87">
        <v>23280000</v>
      </c>
      <c r="D34" s="87">
        <v>1200000</v>
      </c>
      <c r="E34" s="87">
        <v>1500000</v>
      </c>
      <c r="F34" s="87">
        <v>776243</v>
      </c>
    </row>
    <row r="35" spans="1:6" ht="15.75" customHeight="1">
      <c r="A35" s="86" t="s">
        <v>39</v>
      </c>
      <c r="B35" s="31" t="s">
        <v>40</v>
      </c>
      <c r="C35" s="87"/>
      <c r="D35" s="87"/>
      <c r="E35" s="87"/>
      <c r="F35" s="87"/>
    </row>
    <row r="36" spans="1:6" ht="15.75" customHeight="1">
      <c r="A36" s="87"/>
      <c r="B36" s="86" t="s">
        <v>336</v>
      </c>
      <c r="C36" s="86">
        <f>SUM(C33:C35)</f>
        <v>43466000</v>
      </c>
      <c r="D36" s="86">
        <f>SUM(D33:D35)</f>
        <v>1500000</v>
      </c>
      <c r="E36" s="86">
        <f>SUM(E33:E35)</f>
        <v>1800000</v>
      </c>
      <c r="F36" s="86">
        <f>SUM(F33:F35)</f>
        <v>1276243</v>
      </c>
    </row>
    <row r="37" spans="1:6" ht="15.75" customHeight="1">
      <c r="A37" s="16"/>
      <c r="B37" s="16"/>
      <c r="C37" s="16"/>
      <c r="D37" s="16"/>
      <c r="E37" s="16"/>
      <c r="F37" s="16"/>
    </row>
    <row r="38" spans="1:6" ht="15.75" customHeight="1">
      <c r="A38" s="101" t="s">
        <v>42</v>
      </c>
      <c r="B38" s="87" t="s">
        <v>41</v>
      </c>
      <c r="C38" s="87">
        <v>804899</v>
      </c>
      <c r="D38" s="87">
        <v>902253</v>
      </c>
      <c r="E38" s="87">
        <v>929321</v>
      </c>
      <c r="F38" s="87">
        <v>957200</v>
      </c>
    </row>
    <row r="39" spans="1:6" ht="15.75" customHeight="1">
      <c r="A39" s="87"/>
      <c r="B39" s="86" t="s">
        <v>337</v>
      </c>
      <c r="C39" s="86">
        <v>804899</v>
      </c>
      <c r="D39" s="86">
        <f>SUM(D38:D38)</f>
        <v>902253</v>
      </c>
      <c r="E39" s="86">
        <f>SUM(E38:E38)</f>
        <v>929321</v>
      </c>
      <c r="F39" s="86">
        <v>957200</v>
      </c>
    </row>
    <row r="40" spans="1:6" ht="15.75" customHeight="1">
      <c r="A40" s="16"/>
      <c r="B40" s="16"/>
      <c r="C40" s="16"/>
      <c r="D40" s="16"/>
      <c r="E40" s="16"/>
      <c r="F40" s="16"/>
    </row>
    <row r="41" spans="1:6" ht="15.75" customHeight="1">
      <c r="A41" s="86"/>
      <c r="B41" s="86" t="s">
        <v>300</v>
      </c>
      <c r="C41" s="86">
        <v>89849479</v>
      </c>
      <c r="D41" s="86">
        <v>46395200</v>
      </c>
      <c r="E41" s="86">
        <v>47151500</v>
      </c>
      <c r="F41" s="86">
        <v>47945045</v>
      </c>
    </row>
    <row r="65535" ht="12.75" customHeight="1"/>
  </sheetData>
  <sheetProtection selectLockedCells="1" selectUnlockedCells="1"/>
  <mergeCells count="9">
    <mergeCell ref="A1:F1"/>
    <mergeCell ref="A3:F3"/>
    <mergeCell ref="A4:F4"/>
    <mergeCell ref="F7:F8"/>
    <mergeCell ref="D7:D8"/>
    <mergeCell ref="E7:E8"/>
    <mergeCell ref="B5:C5"/>
    <mergeCell ref="A7:B8"/>
    <mergeCell ref="C7:C8"/>
  </mergeCells>
  <printOptions/>
  <pageMargins left="0.7" right="0.7" top="0.75" bottom="0.75" header="0.5118055555555555" footer="0.5118055555555555"/>
  <pageSetup horizontalDpi="300" verticalDpi="3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K10" sqref="K10"/>
    </sheetView>
  </sheetViews>
  <sheetFormatPr defaultColWidth="9.140625" defaultRowHeight="15" customHeight="1"/>
  <cols>
    <col min="1" max="1" width="8.140625" style="0" customWidth="1"/>
    <col min="2" max="2" width="32.140625" style="0" customWidth="1"/>
    <col min="16" max="16" width="10.140625" style="0" customWidth="1"/>
  </cols>
  <sheetData>
    <row r="1" spans="11:15" ht="15.75" customHeight="1">
      <c r="K1" s="231" t="s">
        <v>458</v>
      </c>
      <c r="L1" s="231"/>
      <c r="M1" s="231"/>
      <c r="N1" s="231"/>
      <c r="O1" s="231"/>
    </row>
    <row r="2" spans="1:15" s="102" customFormat="1" ht="30.75" customHeight="1">
      <c r="A2" s="232" t="s">
        <v>433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</row>
    <row r="3" spans="1:15" ht="16.5" customHeight="1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5" t="s">
        <v>338</v>
      </c>
    </row>
    <row r="4" spans="1:15" ht="15.75" customHeight="1">
      <c r="A4" s="106" t="s">
        <v>339</v>
      </c>
      <c r="B4" s="107" t="s">
        <v>2</v>
      </c>
      <c r="C4" s="107" t="s">
        <v>340</v>
      </c>
      <c r="D4" s="107" t="s">
        <v>341</v>
      </c>
      <c r="E4" s="107" t="s">
        <v>342</v>
      </c>
      <c r="F4" s="107" t="s">
        <v>343</v>
      </c>
      <c r="G4" s="107" t="s">
        <v>344</v>
      </c>
      <c r="H4" s="107" t="s">
        <v>345</v>
      </c>
      <c r="I4" s="107" t="s">
        <v>346</v>
      </c>
      <c r="J4" s="107" t="s">
        <v>347</v>
      </c>
      <c r="K4" s="107" t="s">
        <v>348</v>
      </c>
      <c r="L4" s="107" t="s">
        <v>349</v>
      </c>
      <c r="M4" s="107" t="s">
        <v>350</v>
      </c>
      <c r="N4" s="107" t="s">
        <v>351</v>
      </c>
      <c r="O4" s="108" t="s">
        <v>352</v>
      </c>
    </row>
    <row r="5" spans="1:15" ht="15.75" customHeight="1">
      <c r="A5" s="109" t="s">
        <v>353</v>
      </c>
      <c r="B5" s="233" t="s">
        <v>354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</row>
    <row r="6" spans="1:16" ht="15" customHeight="1">
      <c r="A6" s="110" t="s">
        <v>355</v>
      </c>
      <c r="B6" s="111" t="s">
        <v>356</v>
      </c>
      <c r="C6" s="112">
        <v>1676873</v>
      </c>
      <c r="D6" s="112">
        <v>1676873</v>
      </c>
      <c r="E6" s="112">
        <v>1676873</v>
      </c>
      <c r="F6" s="112">
        <v>1676873</v>
      </c>
      <c r="G6" s="112">
        <v>1676873</v>
      </c>
      <c r="H6" s="112">
        <v>1676873</v>
      </c>
      <c r="I6" s="112">
        <v>1676873</v>
      </c>
      <c r="J6" s="112">
        <v>1676873</v>
      </c>
      <c r="K6" s="112">
        <v>1676873</v>
      </c>
      <c r="L6" s="112">
        <v>1676873</v>
      </c>
      <c r="M6" s="112">
        <v>1676873</v>
      </c>
      <c r="N6" s="112">
        <v>1676876</v>
      </c>
      <c r="O6" s="113">
        <f>SUM(C6:N6)</f>
        <v>20122479</v>
      </c>
      <c r="P6" s="114"/>
    </row>
    <row r="7" spans="1:16" ht="15" customHeight="1">
      <c r="A7" s="115" t="s">
        <v>357</v>
      </c>
      <c r="B7" s="116" t="s">
        <v>358</v>
      </c>
      <c r="C7" s="117">
        <v>88174</v>
      </c>
      <c r="D7" s="117">
        <v>88166</v>
      </c>
      <c r="E7" s="117">
        <v>88166</v>
      </c>
      <c r="F7" s="117">
        <v>88166</v>
      </c>
      <c r="G7" s="117">
        <v>88166</v>
      </c>
      <c r="H7" s="117">
        <v>88166</v>
      </c>
      <c r="I7" s="117">
        <v>88166</v>
      </c>
      <c r="J7" s="117">
        <v>88166</v>
      </c>
      <c r="K7" s="117">
        <v>88166</v>
      </c>
      <c r="L7" s="117">
        <v>88166</v>
      </c>
      <c r="M7" s="117">
        <v>88166</v>
      </c>
      <c r="N7" s="117">
        <v>88166</v>
      </c>
      <c r="O7" s="118">
        <f>SUM(C7:N7)</f>
        <v>1058000</v>
      </c>
      <c r="P7" s="114"/>
    </row>
    <row r="8" spans="1:15" ht="15.75" customHeight="1">
      <c r="A8" s="115" t="s">
        <v>359</v>
      </c>
      <c r="B8" s="119" t="s">
        <v>360</v>
      </c>
      <c r="C8" s="120"/>
      <c r="D8" s="120"/>
      <c r="E8" s="120"/>
      <c r="F8" s="120"/>
      <c r="G8" s="120"/>
      <c r="H8" s="120">
        <v>9765000</v>
      </c>
      <c r="I8" s="120"/>
      <c r="J8" s="120"/>
      <c r="K8" s="120"/>
      <c r="L8" s="120"/>
      <c r="M8" s="120"/>
      <c r="N8" s="120"/>
      <c r="O8" s="121">
        <f>SUM(H8:N8)</f>
        <v>9765000</v>
      </c>
    </row>
    <row r="9" spans="1:16" ht="15" customHeight="1">
      <c r="A9" s="115" t="s">
        <v>361</v>
      </c>
      <c r="B9" s="122" t="s">
        <v>8</v>
      </c>
      <c r="C9" s="117">
        <v>765143</v>
      </c>
      <c r="D9" s="117">
        <v>350000</v>
      </c>
      <c r="E9" s="117">
        <v>4894857</v>
      </c>
      <c r="F9" s="117">
        <v>2042913</v>
      </c>
      <c r="G9" s="117">
        <v>2665000</v>
      </c>
      <c r="H9" s="117">
        <v>957087</v>
      </c>
      <c r="I9" s="117">
        <v>680000</v>
      </c>
      <c r="J9" s="117">
        <v>910000</v>
      </c>
      <c r="K9" s="117">
        <v>5378156</v>
      </c>
      <c r="L9" s="117">
        <v>680000</v>
      </c>
      <c r="M9" s="117">
        <v>759386</v>
      </c>
      <c r="N9" s="117">
        <v>467458</v>
      </c>
      <c r="O9" s="118">
        <f>SUM(C9:N9)</f>
        <v>20550000</v>
      </c>
      <c r="P9" s="114"/>
    </row>
    <row r="10" spans="1:16" ht="15" customHeight="1">
      <c r="A10" s="115" t="s">
        <v>362</v>
      </c>
      <c r="B10" s="122" t="s">
        <v>10</v>
      </c>
      <c r="C10" s="117">
        <v>28000</v>
      </c>
      <c r="D10" s="117">
        <v>30000</v>
      </c>
      <c r="E10" s="117">
        <v>43000</v>
      </c>
      <c r="F10" s="117">
        <v>455743</v>
      </c>
      <c r="G10" s="117">
        <v>175000</v>
      </c>
      <c r="H10" s="117">
        <v>187004</v>
      </c>
      <c r="I10" s="117">
        <v>195000</v>
      </c>
      <c r="J10" s="117">
        <v>539257</v>
      </c>
      <c r="K10" s="117">
        <v>24996</v>
      </c>
      <c r="L10" s="117">
        <v>275000</v>
      </c>
      <c r="M10" s="117">
        <v>29000</v>
      </c>
      <c r="N10" s="117">
        <v>28000</v>
      </c>
      <c r="O10" s="118">
        <f>SUM(C10:N10)</f>
        <v>2010000</v>
      </c>
      <c r="P10" s="114"/>
    </row>
    <row r="11" spans="1:16" ht="15" customHeight="1">
      <c r="A11" s="115" t="s">
        <v>363</v>
      </c>
      <c r="B11" s="122" t="s">
        <v>17</v>
      </c>
      <c r="C11" s="117"/>
      <c r="D11" s="117"/>
      <c r="E11" s="117"/>
      <c r="F11" s="117"/>
      <c r="G11" s="117">
        <v>3800000</v>
      </c>
      <c r="H11" s="117"/>
      <c r="I11" s="117"/>
      <c r="J11" s="117"/>
      <c r="K11" s="117"/>
      <c r="L11" s="117"/>
      <c r="M11" s="117"/>
      <c r="N11" s="117"/>
      <c r="O11" s="118">
        <f>SUM(C11:N11)</f>
        <v>3800000</v>
      </c>
      <c r="P11" s="114"/>
    </row>
    <row r="12" spans="1:16" ht="15" customHeight="1">
      <c r="A12" s="115" t="s">
        <v>364</v>
      </c>
      <c r="B12" s="122" t="s">
        <v>12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8">
        <f>SUM(C12:N12)</f>
        <v>0</v>
      </c>
      <c r="P12" s="114"/>
    </row>
    <row r="13" spans="1:15" ht="15" customHeight="1">
      <c r="A13" s="115" t="s">
        <v>365</v>
      </c>
      <c r="B13" s="116" t="s">
        <v>19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8"/>
    </row>
    <row r="14" spans="1:16" ht="15.75" customHeight="1">
      <c r="A14" s="115" t="s">
        <v>366</v>
      </c>
      <c r="B14" s="122" t="s">
        <v>20</v>
      </c>
      <c r="C14" s="117">
        <v>1279036</v>
      </c>
      <c r="D14" s="117">
        <v>2092207</v>
      </c>
      <c r="E14" s="117">
        <v>300000</v>
      </c>
      <c r="F14" s="117">
        <v>4420000</v>
      </c>
      <c r="G14" s="117">
        <v>6670000</v>
      </c>
      <c r="H14" s="117">
        <v>3500000</v>
      </c>
      <c r="I14" s="117">
        <v>5874687</v>
      </c>
      <c r="J14" s="117">
        <v>2838000</v>
      </c>
      <c r="K14" s="117">
        <v>2905400</v>
      </c>
      <c r="L14" s="117">
        <v>2568745</v>
      </c>
      <c r="M14" s="117">
        <v>95925</v>
      </c>
      <c r="N14" s="117"/>
      <c r="O14" s="118">
        <f>SUM(C14:N14)</f>
        <v>32544000</v>
      </c>
      <c r="P14" s="114"/>
    </row>
    <row r="15" spans="1:16" ht="15.75" customHeight="1">
      <c r="A15" s="109" t="s">
        <v>367</v>
      </c>
      <c r="B15" s="123" t="s">
        <v>368</v>
      </c>
      <c r="C15" s="124">
        <f aca="true" t="shared" si="0" ref="C15:N15">SUM(C6:C14)</f>
        <v>3837226</v>
      </c>
      <c r="D15" s="124">
        <f t="shared" si="0"/>
        <v>4237246</v>
      </c>
      <c r="E15" s="124">
        <f t="shared" si="0"/>
        <v>7002896</v>
      </c>
      <c r="F15" s="124">
        <f t="shared" si="0"/>
        <v>8683695</v>
      </c>
      <c r="G15" s="124">
        <f t="shared" si="0"/>
        <v>15075039</v>
      </c>
      <c r="H15" s="124">
        <f t="shared" si="0"/>
        <v>16174130</v>
      </c>
      <c r="I15" s="124">
        <f t="shared" si="0"/>
        <v>8514726</v>
      </c>
      <c r="J15" s="124">
        <f t="shared" si="0"/>
        <v>6052296</v>
      </c>
      <c r="K15" s="124">
        <f t="shared" si="0"/>
        <v>10073591</v>
      </c>
      <c r="L15" s="124">
        <f t="shared" si="0"/>
        <v>5288784</v>
      </c>
      <c r="M15" s="124">
        <f t="shared" si="0"/>
        <v>2649350</v>
      </c>
      <c r="N15" s="124">
        <f t="shared" si="0"/>
        <v>2260500</v>
      </c>
      <c r="O15" s="125">
        <f>SUM(C15:N15)</f>
        <v>89849479</v>
      </c>
      <c r="P15" s="126"/>
    </row>
    <row r="16" spans="1:15" ht="15.75" customHeight="1">
      <c r="A16" s="109" t="s">
        <v>369</v>
      </c>
      <c r="B16" s="233" t="s">
        <v>370</v>
      </c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</row>
    <row r="17" spans="1:16" ht="15" customHeight="1">
      <c r="A17" s="127" t="s">
        <v>371</v>
      </c>
      <c r="B17" s="128" t="s">
        <v>182</v>
      </c>
      <c r="C17" s="120">
        <v>1250837</v>
      </c>
      <c r="D17" s="120">
        <v>1250833</v>
      </c>
      <c r="E17" s="120">
        <v>1250833</v>
      </c>
      <c r="F17" s="120">
        <v>1250833</v>
      </c>
      <c r="G17" s="120">
        <v>1250833</v>
      </c>
      <c r="H17" s="120">
        <v>1250833</v>
      </c>
      <c r="I17" s="120">
        <v>1250833</v>
      </c>
      <c r="J17" s="120">
        <v>1250833</v>
      </c>
      <c r="K17" s="120">
        <v>1250833</v>
      </c>
      <c r="L17" s="120">
        <v>1250833</v>
      </c>
      <c r="M17" s="120">
        <v>1250833</v>
      </c>
      <c r="N17" s="120">
        <v>1250833</v>
      </c>
      <c r="O17" s="121">
        <f aca="true" t="shared" si="1" ref="O17:O22">SUM(C17:N17)</f>
        <v>15010000</v>
      </c>
      <c r="P17" s="114"/>
    </row>
    <row r="18" spans="1:16" ht="22.5" customHeight="1">
      <c r="A18" s="115" t="s">
        <v>372</v>
      </c>
      <c r="B18" s="116" t="s">
        <v>187</v>
      </c>
      <c r="C18" s="117">
        <v>252670</v>
      </c>
      <c r="D18" s="117">
        <v>252669</v>
      </c>
      <c r="E18" s="117">
        <v>252666</v>
      </c>
      <c r="F18" s="117">
        <v>252666</v>
      </c>
      <c r="G18" s="117">
        <v>252666</v>
      </c>
      <c r="H18" s="117">
        <v>252666</v>
      </c>
      <c r="I18" s="117">
        <v>252666</v>
      </c>
      <c r="J18" s="117">
        <v>252666</v>
      </c>
      <c r="K18" s="117">
        <v>252666</v>
      </c>
      <c r="L18" s="117">
        <v>252666</v>
      </c>
      <c r="M18" s="117">
        <v>252666</v>
      </c>
      <c r="N18" s="117">
        <v>252667</v>
      </c>
      <c r="O18" s="118">
        <f t="shared" si="1"/>
        <v>3032000</v>
      </c>
      <c r="P18" s="114"/>
    </row>
    <row r="19" spans="1:16" ht="15" customHeight="1">
      <c r="A19" s="115" t="s">
        <v>373</v>
      </c>
      <c r="B19" s="122" t="s">
        <v>374</v>
      </c>
      <c r="C19" s="117">
        <v>239000</v>
      </c>
      <c r="D19" s="117">
        <v>434744</v>
      </c>
      <c r="E19" s="117">
        <v>1066011</v>
      </c>
      <c r="F19" s="117">
        <v>1640000</v>
      </c>
      <c r="G19" s="117">
        <v>5342000</v>
      </c>
      <c r="H19" s="117">
        <v>997965</v>
      </c>
      <c r="I19" s="117">
        <v>2208024</v>
      </c>
      <c r="J19" s="117">
        <v>1220000</v>
      </c>
      <c r="K19" s="117">
        <v>2255514</v>
      </c>
      <c r="L19" s="117">
        <v>781742</v>
      </c>
      <c r="M19" s="117">
        <v>385000</v>
      </c>
      <c r="N19" s="117">
        <v>430000</v>
      </c>
      <c r="O19" s="118">
        <f t="shared" si="1"/>
        <v>17000000</v>
      </c>
      <c r="P19" s="114"/>
    </row>
    <row r="20" spans="1:16" ht="15" customHeight="1">
      <c r="A20" s="115" t="s">
        <v>375</v>
      </c>
      <c r="B20" s="122" t="s">
        <v>31</v>
      </c>
      <c r="C20" s="117">
        <v>45000</v>
      </c>
      <c r="D20" s="117">
        <v>50000</v>
      </c>
      <c r="E20" s="117">
        <v>55000</v>
      </c>
      <c r="F20" s="117">
        <v>60000</v>
      </c>
      <c r="G20" s="117">
        <v>50000</v>
      </c>
      <c r="H20" s="117">
        <v>50000</v>
      </c>
      <c r="I20" s="117">
        <v>50000</v>
      </c>
      <c r="J20" s="117">
        <v>50000</v>
      </c>
      <c r="K20" s="117">
        <v>500000</v>
      </c>
      <c r="L20" s="117">
        <v>500000</v>
      </c>
      <c r="M20" s="117">
        <v>340000</v>
      </c>
      <c r="N20" s="117"/>
      <c r="O20" s="118">
        <f t="shared" si="1"/>
        <v>1750000</v>
      </c>
      <c r="P20" s="114"/>
    </row>
    <row r="21" spans="1:16" ht="15" customHeight="1">
      <c r="A21" s="115" t="s">
        <v>376</v>
      </c>
      <c r="B21" s="122" t="s">
        <v>377</v>
      </c>
      <c r="C21" s="117">
        <v>378820</v>
      </c>
      <c r="D21" s="117">
        <v>385000</v>
      </c>
      <c r="E21" s="117">
        <v>485000</v>
      </c>
      <c r="F21" s="117">
        <v>385000</v>
      </c>
      <c r="G21" s="117">
        <v>335000</v>
      </c>
      <c r="H21" s="117">
        <v>335000</v>
      </c>
      <c r="I21" s="117">
        <v>485000</v>
      </c>
      <c r="J21" s="117">
        <v>385000</v>
      </c>
      <c r="K21" s="117">
        <v>314972</v>
      </c>
      <c r="L21" s="117">
        <v>372208</v>
      </c>
      <c r="M21" s="117">
        <v>327000</v>
      </c>
      <c r="N21" s="117">
        <v>327000</v>
      </c>
      <c r="O21" s="118">
        <f t="shared" si="1"/>
        <v>4515000</v>
      </c>
      <c r="P21" s="114"/>
    </row>
    <row r="22" spans="1:16" ht="15" customHeight="1">
      <c r="A22" s="115" t="s">
        <v>378</v>
      </c>
      <c r="B22" s="122" t="s">
        <v>36</v>
      </c>
      <c r="C22" s="117">
        <v>866000</v>
      </c>
      <c r="D22" s="117">
        <v>1864000</v>
      </c>
      <c r="E22" s="117">
        <v>1864000</v>
      </c>
      <c r="F22" s="117">
        <v>1864000</v>
      </c>
      <c r="G22" s="117">
        <v>2864000</v>
      </c>
      <c r="H22" s="117">
        <v>6864000</v>
      </c>
      <c r="I22" s="117"/>
      <c r="J22" s="117">
        <v>1000000</v>
      </c>
      <c r="K22" s="117">
        <v>3000000</v>
      </c>
      <c r="L22" s="117"/>
      <c r="M22" s="117"/>
      <c r="N22" s="117"/>
      <c r="O22" s="118">
        <f t="shared" si="1"/>
        <v>20186000</v>
      </c>
      <c r="P22" s="114"/>
    </row>
    <row r="23" spans="1:16" ht="15" customHeight="1">
      <c r="A23" s="115" t="s">
        <v>379</v>
      </c>
      <c r="B23" s="116" t="s">
        <v>38</v>
      </c>
      <c r="C23" s="117"/>
      <c r="D23" s="117"/>
      <c r="E23" s="117">
        <v>2029386</v>
      </c>
      <c r="F23" s="117">
        <v>3231196</v>
      </c>
      <c r="G23" s="117">
        <v>4980540</v>
      </c>
      <c r="H23" s="117">
        <v>6423666</v>
      </c>
      <c r="I23" s="117">
        <v>4268203</v>
      </c>
      <c r="J23" s="117">
        <v>230384</v>
      </c>
      <c r="K23" s="117">
        <v>2116625</v>
      </c>
      <c r="L23" s="117"/>
      <c r="M23" s="117"/>
      <c r="N23" s="117"/>
      <c r="O23" s="118">
        <f>SUM(E23:N23)</f>
        <v>23280000</v>
      </c>
      <c r="P23" s="114"/>
    </row>
    <row r="24" spans="1:15" ht="15" customHeight="1">
      <c r="A24" s="115" t="s">
        <v>380</v>
      </c>
      <c r="B24" s="122" t="s">
        <v>381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8"/>
    </row>
    <row r="25" spans="1:16" ht="15.75" customHeight="1">
      <c r="A25" s="115" t="s">
        <v>382</v>
      </c>
      <c r="B25" s="122" t="s">
        <v>41</v>
      </c>
      <c r="C25" s="117">
        <v>804899</v>
      </c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8">
        <f>SUM(C25:N25)</f>
        <v>804899</v>
      </c>
      <c r="P25" s="114"/>
    </row>
    <row r="26" spans="1:16" ht="15.75" customHeight="1">
      <c r="A26" s="129" t="s">
        <v>383</v>
      </c>
      <c r="B26" s="123" t="s">
        <v>384</v>
      </c>
      <c r="C26" s="124">
        <f aca="true" t="shared" si="2" ref="C26:N26">SUM(C17:C25)</f>
        <v>3837226</v>
      </c>
      <c r="D26" s="124">
        <f t="shared" si="2"/>
        <v>4237246</v>
      </c>
      <c r="E26" s="124">
        <f t="shared" si="2"/>
        <v>7002896</v>
      </c>
      <c r="F26" s="124">
        <f t="shared" si="2"/>
        <v>8683695</v>
      </c>
      <c r="G26" s="124">
        <f t="shared" si="2"/>
        <v>15075039</v>
      </c>
      <c r="H26" s="124">
        <f t="shared" si="2"/>
        <v>16174130</v>
      </c>
      <c r="I26" s="124">
        <f t="shared" si="2"/>
        <v>8514726</v>
      </c>
      <c r="J26" s="124">
        <f t="shared" si="2"/>
        <v>4388883</v>
      </c>
      <c r="K26" s="124">
        <f t="shared" si="2"/>
        <v>9690610</v>
      </c>
      <c r="L26" s="124">
        <f t="shared" si="2"/>
        <v>3157449</v>
      </c>
      <c r="M26" s="124">
        <f t="shared" si="2"/>
        <v>2555499</v>
      </c>
      <c r="N26" s="124">
        <f t="shared" si="2"/>
        <v>2260500</v>
      </c>
      <c r="O26" s="125">
        <f>SUM(C26:N26)</f>
        <v>85577899</v>
      </c>
      <c r="P26" s="126"/>
    </row>
    <row r="27" spans="1:16" ht="15.75" customHeight="1">
      <c r="A27" s="129" t="s">
        <v>385</v>
      </c>
      <c r="B27" s="130" t="s">
        <v>386</v>
      </c>
      <c r="C27" s="131"/>
      <c r="D27" s="131"/>
      <c r="E27" s="131"/>
      <c r="F27" s="131"/>
      <c r="G27" s="131"/>
      <c r="H27" s="131"/>
      <c r="I27" s="131"/>
      <c r="J27" s="131">
        <v>1663413</v>
      </c>
      <c r="K27" s="131">
        <v>382981</v>
      </c>
      <c r="L27" s="131">
        <v>2131335</v>
      </c>
      <c r="M27" s="131">
        <v>93851</v>
      </c>
      <c r="N27" s="131"/>
      <c r="O27" s="132">
        <f>SUM(E27:N27)</f>
        <v>4271580</v>
      </c>
      <c r="P27" s="114"/>
    </row>
    <row r="28" spans="12:16" ht="15" customHeight="1">
      <c r="L28" s="126"/>
      <c r="O28" s="126"/>
      <c r="P28" s="126"/>
    </row>
    <row r="65536" ht="12.75" customHeight="1"/>
  </sheetData>
  <sheetProtection selectLockedCells="1" selectUnlockedCells="1"/>
  <mergeCells count="4">
    <mergeCell ref="K1:O1"/>
    <mergeCell ref="A2:O2"/>
    <mergeCell ref="B5:O5"/>
    <mergeCell ref="B16:O16"/>
  </mergeCells>
  <printOptions/>
  <pageMargins left="0.7" right="0.7" top="0.75" bottom="0.75" header="0.5118055555555555" footer="0.5118055555555555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Illesne</dc:creator>
  <cp:keywords/>
  <dc:description/>
  <cp:lastModifiedBy>Noemi</cp:lastModifiedBy>
  <cp:lastPrinted>2019-02-20T09:21:17Z</cp:lastPrinted>
  <dcterms:created xsi:type="dcterms:W3CDTF">2019-01-16T12:09:57Z</dcterms:created>
  <dcterms:modified xsi:type="dcterms:W3CDTF">2019-02-20T10:44:32Z</dcterms:modified>
  <cp:category/>
  <cp:version/>
  <cp:contentType/>
  <cp:contentStatus/>
</cp:coreProperties>
</file>