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unka\TESTÜLET  ÉS TÁRSULÁS ANYAGAI\KAPOSÚJLAK\Testület 2020\2020-06-18\Előirányzat módosítás 2019\"/>
    </mc:Choice>
  </mc:AlternateContent>
  <bookViews>
    <workbookView xWindow="0" yWindow="0" windowWidth="23040" windowHeight="9384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39" i="1" l="1"/>
  <c r="D29" i="1"/>
  <c r="D22" i="1"/>
  <c r="D13" i="1"/>
  <c r="D15" i="1" s="1"/>
  <c r="D35" i="1" l="1"/>
  <c r="D40" i="1"/>
  <c r="C39" i="1"/>
  <c r="C29" i="1"/>
  <c r="C15" i="1"/>
  <c r="C35" i="1" l="1"/>
  <c r="C40" i="1" s="1"/>
</calcChain>
</file>

<file path=xl/sharedStrings.xml><?xml version="1.0" encoding="utf-8"?>
<sst xmlns="http://schemas.openxmlformats.org/spreadsheetml/2006/main" count="39" uniqueCount="39">
  <si>
    <t>Me:  Ft</t>
  </si>
  <si>
    <t xml:space="preserve"> BEVÉTELEK</t>
  </si>
  <si>
    <t>2019. tervezet</t>
  </si>
  <si>
    <t>Költségvetési bevételek</t>
  </si>
  <si>
    <t>Finanszírozási bevételek</t>
  </si>
  <si>
    <t>BEVÉTELEK ÖSSZESEN:</t>
  </si>
  <si>
    <t>2019. módosított előirányzat</t>
  </si>
  <si>
    <t>1. számú melléklet</t>
  </si>
  <si>
    <t>2020. módosított előirányzat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</si>
  <si>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</si>
  <si>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</si>
  <si>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</si>
  <si>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</si>
  <si>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</si>
  <si>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</si>
  <si>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Működési célú támogatások államháztartáson belülről (=07+...+10+21+32) (B1)</t>
  </si>
  <si>
    <t>Egyéb felhalmozási célú támogatások bevételei államháztartáson belülről (=69+…+78) (B25)</t>
  </si>
  <si>
    <t>Vagyoni tipusú adók (=109+…+114) (B34)</t>
  </si>
  <si>
    <t>Értékesítési és forgalmi adók (=116+…+136) (B351)</t>
  </si>
  <si>
    <t>Gépjárműadók (=143+…+146) (B354)</t>
  </si>
  <si>
    <t>ebből: tartózkodás után fizetett idegenforgalmi adó  (B355)</t>
  </si>
  <si>
    <t>Egyéb közhatalmi bevételek (&gt;=166+…+183) (B36)</t>
  </si>
  <si>
    <t>Közhatalmi bevételek (=92+93+103+108+164+165) (B3)</t>
  </si>
  <si>
    <t>Készletértékesítés ellenértéke (B401)</t>
  </si>
  <si>
    <t>Szolgáltatások ellenértéke (&gt;=187+188) (B402)</t>
  </si>
  <si>
    <t>Tulajdonosi bevételek (&gt;=192+…+197) (B404)</t>
  </si>
  <si>
    <t>Kiszámlázott általános forgalmi adó (B406)</t>
  </si>
  <si>
    <t>Kamatbevételek és más nyereségjellegű bevételek (=201+204) (B408)</t>
  </si>
  <si>
    <t>Egyéb működési bevételek (&gt;=218+219) (B411)</t>
  </si>
  <si>
    <t>Működési bevételek (=185+186+189+191+198+…+200+207+215+216+217) (B4)</t>
  </si>
  <si>
    <t>Ingatlanok értékesítése (&gt;=224) (B52)</t>
  </si>
  <si>
    <t>Felhalmozási bevételek (=221+223+225+226+228) (B5)</t>
  </si>
  <si>
    <t>Működési célú visszatérítendő támogatások, kölcsönök visszatérülése államháztartáson kívülről (=234+…+242) (B64)</t>
  </si>
  <si>
    <t>Egyéb működési célú átvett pénzeszközök (=244…+254) (B65)</t>
  </si>
  <si>
    <t>Maradvány igénybevétele (=12+13) (B813)</t>
  </si>
  <si>
    <t>Forgatási célú belföldi értékpapírok beváltása, értékesítése (&gt;=06+07) (B8121)</t>
  </si>
  <si>
    <t>Működési célú átvett pénzeszközök (=230+...+233+243) (B6)</t>
  </si>
  <si>
    <t>Államháztartáson belüli megelőlegezések (B814)</t>
  </si>
  <si>
    <t>Kaposújlak Községi Önkormányzat 2019.évi bevételi előirányzatai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</si>
</sst>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43" formatCode="_-* #,##0.00\ _F_t_-;\-* #,##0.0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41" fontId="5" fillId="0" borderId="3" xfId="1" applyNumberFormat="1" applyFont="1" applyBorder="1" applyAlignment="1">
      <alignment horizontal="right" vertical="center"/>
    </xf>
    <xf numFmtId="41" fontId="3" fillId="0" borderId="3" xfId="1" applyNumberFormat="1" applyFont="1" applyBorder="1" applyAlignment="1">
      <alignment horizontal="right" vertical="center"/>
    </xf>
    <xf numFmtId="41" fontId="7" fillId="0" borderId="3" xfId="1" applyNumberFormat="1" applyFont="1" applyBorder="1" applyAlignment="1">
      <alignment horizontal="right" vertical="center"/>
    </xf>
    <xf numFmtId="41" fontId="3" fillId="0" borderId="4" xfId="1" applyNumberFormat="1" applyFont="1" applyBorder="1" applyAlignment="1">
      <alignment horizontal="right" vertical="center"/>
    </xf>
    <xf numFmtId="41" fontId="3" fillId="2" borderId="3" xfId="2" applyNumberFormat="1" applyFont="1" applyFill="1" applyBorder="1" applyAlignment="1">
      <alignment horizontal="right" vertical="center"/>
    </xf>
    <xf numFmtId="41" fontId="5" fillId="0" borderId="5" xfId="2" applyNumberFormat="1" applyFont="1" applyBorder="1" applyAlignment="1">
      <alignment horizontal="right" vertical="center"/>
    </xf>
    <xf numFmtId="41" fontId="5" fillId="0" borderId="4" xfId="2" applyNumberFormat="1" applyFont="1" applyBorder="1" applyAlignment="1">
      <alignment horizontal="right" vertical="center"/>
    </xf>
    <xf numFmtId="41" fontId="5" fillId="0" borderId="1" xfId="2" applyNumberFormat="1" applyFont="1" applyFill="1" applyBorder="1" applyAlignment="1">
      <alignment horizontal="right" vertical="center"/>
    </xf>
    <xf numFmtId="41" fontId="7" fillId="0" borderId="1" xfId="2" applyNumberFormat="1" applyFont="1" applyFill="1" applyBorder="1" applyAlignment="1">
      <alignment horizontal="right" vertical="center"/>
    </xf>
    <xf numFmtId="41" fontId="6" fillId="2" borderId="3" xfId="2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right"/>
    </xf>
    <xf numFmtId="41" fontId="3" fillId="3" borderId="3" xfId="1" applyNumberFormat="1" applyFont="1" applyFill="1" applyBorder="1" applyAlignment="1">
      <alignment horizontal="right" vertical="center"/>
    </xf>
    <xf numFmtId="41" fontId="6" fillId="0" borderId="3" xfId="1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/>
    </xf>
    <xf numFmtId="0" fontId="10" fillId="0" borderId="0" xfId="0" applyFont="1"/>
    <xf numFmtId="41" fontId="6" fillId="0" borderId="1" xfId="2" applyNumberFormat="1" applyFont="1" applyFill="1" applyBorder="1" applyAlignment="1">
      <alignment horizontal="right" vertical="center"/>
    </xf>
    <xf numFmtId="0" fontId="8" fillId="3" borderId="1" xfId="1" applyFont="1" applyFill="1" applyBorder="1" applyAlignment="1">
      <alignment horizontal="left" vertical="center"/>
    </xf>
    <xf numFmtId="41" fontId="7" fillId="3" borderId="3" xfId="1" applyNumberFormat="1" applyFont="1" applyFill="1" applyBorder="1" applyAlignment="1">
      <alignment horizontal="right" vertical="center"/>
    </xf>
    <xf numFmtId="0" fontId="3" fillId="3" borderId="2" xfId="1" applyFont="1" applyFill="1" applyBorder="1" applyAlignment="1">
      <alignment horizontal="center" vertical="center" wrapText="1"/>
    </xf>
    <xf numFmtId="0" fontId="1" fillId="3" borderId="6" xfId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1" fillId="3" borderId="6" xfId="1" applyFill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0"/>
  <sheetViews>
    <sheetView tabSelected="1" workbookViewId="0">
      <selection activeCell="G9" sqref="G9"/>
    </sheetView>
  </sheetViews>
  <sheetFormatPr defaultRowHeight="14.4" x14ac:dyDescent="0.3"/>
  <cols>
    <col min="1" max="1" width="34.88671875" customWidth="1"/>
    <col min="2" max="2" width="16.5546875" bestFit="1" customWidth="1"/>
    <col min="3" max="3" width="19.33203125" customWidth="1"/>
    <col min="4" max="4" width="17.5546875" customWidth="1"/>
    <col min="5" max="7" width="10" bestFit="1" customWidth="1"/>
  </cols>
  <sheetData>
    <row r="2" spans="1:4" ht="15.6" x14ac:dyDescent="0.3">
      <c r="C2" s="13" t="s">
        <v>7</v>
      </c>
      <c r="D2" s="13"/>
    </row>
    <row r="4" spans="1:4" ht="15.6" x14ac:dyDescent="0.3">
      <c r="A4" s="19" t="s">
        <v>38</v>
      </c>
    </row>
    <row r="6" spans="1:4" ht="15.6" x14ac:dyDescent="0.3">
      <c r="A6" s="1"/>
      <c r="D6" s="2" t="s">
        <v>0</v>
      </c>
    </row>
    <row r="7" spans="1:4" x14ac:dyDescent="0.3">
      <c r="A7" s="25" t="s">
        <v>1</v>
      </c>
      <c r="B7" s="23" t="s">
        <v>2</v>
      </c>
      <c r="C7" s="23" t="s">
        <v>6</v>
      </c>
      <c r="D7" s="23" t="s">
        <v>8</v>
      </c>
    </row>
    <row r="8" spans="1:4" ht="17.25" customHeight="1" x14ac:dyDescent="0.3">
      <c r="A8" s="26"/>
      <c r="B8" s="24"/>
      <c r="C8" s="24"/>
      <c r="D8" s="24"/>
    </row>
    <row r="9" spans="1:4" ht="31.2" x14ac:dyDescent="0.3">
      <c r="A9" s="16" t="s">
        <v>9</v>
      </c>
      <c r="B9" s="3">
        <v>399232</v>
      </c>
      <c r="C9" s="3">
        <v>399232</v>
      </c>
      <c r="D9" s="3">
        <v>456327</v>
      </c>
    </row>
    <row r="10" spans="1:4" ht="46.8" x14ac:dyDescent="0.3">
      <c r="A10" s="16" t="s">
        <v>10</v>
      </c>
      <c r="B10" s="3">
        <v>76608</v>
      </c>
      <c r="C10" s="3">
        <v>76608</v>
      </c>
      <c r="D10" s="3">
        <v>74898</v>
      </c>
    </row>
    <row r="11" spans="1:4" ht="31.2" x14ac:dyDescent="0.3">
      <c r="A11" s="16" t="s">
        <v>11</v>
      </c>
      <c r="B11" s="3">
        <v>1800000</v>
      </c>
      <c r="C11" s="3">
        <v>1800000</v>
      </c>
      <c r="D11" s="3">
        <v>1800000</v>
      </c>
    </row>
    <row r="12" spans="1:4" ht="30" customHeight="1" x14ac:dyDescent="0.3">
      <c r="A12" s="16" t="s">
        <v>12</v>
      </c>
      <c r="B12" s="3">
        <v>0</v>
      </c>
      <c r="C12" s="3">
        <v>0</v>
      </c>
      <c r="D12" s="3">
        <v>842010</v>
      </c>
    </row>
    <row r="13" spans="1:4" ht="31.2" x14ac:dyDescent="0.3">
      <c r="A13" s="17" t="s">
        <v>13</v>
      </c>
      <c r="B13" s="4">
        <v>2275840</v>
      </c>
      <c r="C13" s="4">
        <v>2275840</v>
      </c>
      <c r="D13" s="4">
        <f>SUM(D9:D12)</f>
        <v>3173235</v>
      </c>
    </row>
    <row r="14" spans="1:4" ht="46.8" x14ac:dyDescent="0.3">
      <c r="A14" s="17" t="s">
        <v>14</v>
      </c>
      <c r="B14" s="4">
        <v>7922830</v>
      </c>
      <c r="C14" s="4">
        <v>16000000</v>
      </c>
      <c r="D14" s="4">
        <v>17551035</v>
      </c>
    </row>
    <row r="15" spans="1:4" ht="46.8" x14ac:dyDescent="0.3">
      <c r="A15" s="17" t="s">
        <v>15</v>
      </c>
      <c r="B15" s="4">
        <v>10198670</v>
      </c>
      <c r="C15" s="4">
        <f>SUM(C13:C14)</f>
        <v>18275840</v>
      </c>
      <c r="D15" s="4">
        <f>SUM(D13:D14)</f>
        <v>20724270</v>
      </c>
    </row>
    <row r="16" spans="1:4" ht="62.4" x14ac:dyDescent="0.3">
      <c r="A16" s="17" t="s">
        <v>16</v>
      </c>
      <c r="B16" s="5">
        <v>117149989</v>
      </c>
      <c r="C16" s="5">
        <v>116386870</v>
      </c>
      <c r="D16" s="5">
        <v>119203794</v>
      </c>
    </row>
    <row r="17" spans="1:4" ht="31.2" x14ac:dyDescent="0.3">
      <c r="A17" s="16" t="s">
        <v>17</v>
      </c>
      <c r="B17" s="3">
        <v>1475000</v>
      </c>
      <c r="C17" s="3">
        <v>1475000</v>
      </c>
      <c r="D17" s="3">
        <v>1207360</v>
      </c>
    </row>
    <row r="18" spans="1:4" ht="31.2" x14ac:dyDescent="0.3">
      <c r="A18" s="16" t="s">
        <v>18</v>
      </c>
      <c r="B18" s="3">
        <v>28647886</v>
      </c>
      <c r="C18" s="3">
        <v>28647886</v>
      </c>
      <c r="D18" s="3">
        <v>37433244</v>
      </c>
    </row>
    <row r="19" spans="1:4" ht="31.2" x14ac:dyDescent="0.3">
      <c r="A19" s="16" t="s">
        <v>19</v>
      </c>
      <c r="B19" s="3">
        <v>3000000</v>
      </c>
      <c r="C19" s="3">
        <v>3000000</v>
      </c>
      <c r="D19" s="3">
        <v>4223120</v>
      </c>
    </row>
    <row r="20" spans="1:4" ht="31.2" x14ac:dyDescent="0.3">
      <c r="A20" s="16" t="s">
        <v>20</v>
      </c>
      <c r="B20" s="3">
        <v>0</v>
      </c>
      <c r="C20" s="3">
        <v>0</v>
      </c>
      <c r="D20" s="3">
        <v>3600</v>
      </c>
    </row>
    <row r="21" spans="1:4" ht="31.2" x14ac:dyDescent="0.3">
      <c r="A21" s="16" t="s">
        <v>21</v>
      </c>
      <c r="B21" s="15">
        <v>100000</v>
      </c>
      <c r="C21" s="15">
        <v>100000</v>
      </c>
      <c r="D21" s="15">
        <v>12833</v>
      </c>
    </row>
    <row r="22" spans="1:4" ht="31.2" x14ac:dyDescent="0.3">
      <c r="A22" s="17" t="s">
        <v>22</v>
      </c>
      <c r="B22" s="4">
        <v>33222886</v>
      </c>
      <c r="C22" s="4">
        <v>33222886</v>
      </c>
      <c r="D22" s="4">
        <f>SUM(D17:D21)</f>
        <v>42880157</v>
      </c>
    </row>
    <row r="23" spans="1:4" ht="15.6" x14ac:dyDescent="0.3">
      <c r="A23" s="16" t="s">
        <v>23</v>
      </c>
      <c r="B23" s="3">
        <v>0</v>
      </c>
      <c r="C23" s="3">
        <v>11811</v>
      </c>
      <c r="D23" s="3">
        <v>55748</v>
      </c>
    </row>
    <row r="24" spans="1:4" ht="31.2" x14ac:dyDescent="0.3">
      <c r="A24" s="16" t="s">
        <v>24</v>
      </c>
      <c r="B24" s="3">
        <v>0</v>
      </c>
      <c r="C24" s="3">
        <v>81102</v>
      </c>
      <c r="D24" s="3">
        <v>93701</v>
      </c>
    </row>
    <row r="25" spans="1:4" ht="31.2" x14ac:dyDescent="0.3">
      <c r="A25" s="16" t="s">
        <v>25</v>
      </c>
      <c r="B25" s="3">
        <v>2000000</v>
      </c>
      <c r="C25" s="3">
        <v>4666448</v>
      </c>
      <c r="D25" s="3">
        <v>2763212</v>
      </c>
    </row>
    <row r="26" spans="1:4" ht="31.2" x14ac:dyDescent="0.3">
      <c r="A26" s="16" t="s">
        <v>26</v>
      </c>
      <c r="B26" s="3">
        <v>540000</v>
      </c>
      <c r="C26" s="3">
        <v>2131226</v>
      </c>
      <c r="D26" s="3">
        <v>1632844</v>
      </c>
    </row>
    <row r="27" spans="1:4" ht="46.8" x14ac:dyDescent="0.3">
      <c r="A27" s="16" t="s">
        <v>27</v>
      </c>
      <c r="B27" s="3">
        <v>0</v>
      </c>
      <c r="C27" s="3">
        <v>4</v>
      </c>
      <c r="D27" s="3">
        <v>8</v>
      </c>
    </row>
    <row r="28" spans="1:4" ht="31.2" x14ac:dyDescent="0.3">
      <c r="A28" s="16" t="s">
        <v>28</v>
      </c>
      <c r="B28" s="3">
        <v>0</v>
      </c>
      <c r="C28" s="3">
        <v>400998</v>
      </c>
      <c r="D28" s="3">
        <v>630691</v>
      </c>
    </row>
    <row r="29" spans="1:4" ht="46.8" x14ac:dyDescent="0.3">
      <c r="A29" s="17" t="s">
        <v>29</v>
      </c>
      <c r="B29" s="6">
        <v>2540000</v>
      </c>
      <c r="C29" s="6">
        <f>SUM(C23:C28)</f>
        <v>7291589</v>
      </c>
      <c r="D29" s="6">
        <f>SUM(D23:D28)</f>
        <v>5176204</v>
      </c>
    </row>
    <row r="30" spans="1:4" ht="31.2" x14ac:dyDescent="0.3">
      <c r="A30" s="16" t="s">
        <v>30</v>
      </c>
      <c r="B30" s="7">
        <v>0</v>
      </c>
      <c r="C30" s="12">
        <v>2755906</v>
      </c>
      <c r="D30" s="12">
        <v>2755906</v>
      </c>
    </row>
    <row r="31" spans="1:4" ht="31.2" x14ac:dyDescent="0.3">
      <c r="A31" s="17" t="s">
        <v>31</v>
      </c>
      <c r="B31" s="11">
        <v>0</v>
      </c>
      <c r="C31" s="11">
        <v>2755906</v>
      </c>
      <c r="D31" s="11">
        <v>2755906</v>
      </c>
    </row>
    <row r="32" spans="1:4" ht="62.4" x14ac:dyDescent="0.3">
      <c r="A32" s="16" t="s">
        <v>32</v>
      </c>
      <c r="B32" s="10">
        <v>0</v>
      </c>
      <c r="C32" s="11">
        <v>0</v>
      </c>
      <c r="D32" s="20">
        <v>40000</v>
      </c>
    </row>
    <row r="33" spans="1:4" ht="31.2" x14ac:dyDescent="0.3">
      <c r="A33" s="16" t="s">
        <v>33</v>
      </c>
      <c r="B33" s="10">
        <v>0</v>
      </c>
      <c r="C33" s="10">
        <v>50000</v>
      </c>
      <c r="D33" s="10">
        <v>346421</v>
      </c>
    </row>
    <row r="34" spans="1:4" ht="46.8" x14ac:dyDescent="0.3">
      <c r="A34" s="17" t="s">
        <v>36</v>
      </c>
      <c r="B34" s="11">
        <v>0</v>
      </c>
      <c r="C34" s="11"/>
      <c r="D34" s="11">
        <v>386421</v>
      </c>
    </row>
    <row r="35" spans="1:4" ht="24" customHeight="1" x14ac:dyDescent="0.3">
      <c r="A35" s="21" t="s">
        <v>3</v>
      </c>
      <c r="B35" s="14">
        <v>163111545</v>
      </c>
      <c r="C35" s="14">
        <f>C15+C16+C22+C29+C30+C33</f>
        <v>177983091</v>
      </c>
      <c r="D35" s="14">
        <f>D15+D16+D22+D29+D31+D32+D33</f>
        <v>191126752</v>
      </c>
    </row>
    <row r="36" spans="1:4" ht="31.2" x14ac:dyDescent="0.3">
      <c r="A36" s="16" t="s">
        <v>34</v>
      </c>
      <c r="B36" s="8">
        <v>46238247</v>
      </c>
      <c r="C36" s="8">
        <v>41197944</v>
      </c>
      <c r="D36" s="8">
        <v>41197944</v>
      </c>
    </row>
    <row r="37" spans="1:4" ht="31.2" x14ac:dyDescent="0.3">
      <c r="A37" s="16" t="s">
        <v>37</v>
      </c>
      <c r="B37" s="8">
        <v>0</v>
      </c>
      <c r="C37" s="8">
        <v>137432</v>
      </c>
      <c r="D37" s="8">
        <v>137432</v>
      </c>
    </row>
    <row r="38" spans="1:4" ht="46.8" x14ac:dyDescent="0.3">
      <c r="A38" s="16" t="s">
        <v>35</v>
      </c>
      <c r="B38" s="9">
        <v>50000000</v>
      </c>
      <c r="C38" s="9">
        <v>49862568</v>
      </c>
      <c r="D38" s="9">
        <v>9990000</v>
      </c>
    </row>
    <row r="39" spans="1:4" ht="25.5" customHeight="1" x14ac:dyDescent="0.3">
      <c r="A39" s="21" t="s">
        <v>4</v>
      </c>
      <c r="B39" s="22">
        <v>96238247</v>
      </c>
      <c r="C39" s="22">
        <f>SUM(C36:C38)</f>
        <v>91197944</v>
      </c>
      <c r="D39" s="22">
        <f>SUM(D36:D38)</f>
        <v>51325376</v>
      </c>
    </row>
    <row r="40" spans="1:4" ht="22.5" customHeight="1" x14ac:dyDescent="0.3">
      <c r="A40" s="18" t="s">
        <v>5</v>
      </c>
      <c r="B40" s="14">
        <v>259349792</v>
      </c>
      <c r="C40" s="14">
        <f>C35+C39</f>
        <v>269181035</v>
      </c>
      <c r="D40" s="14">
        <f>D35+D39</f>
        <v>242452128</v>
      </c>
    </row>
  </sheetData>
  <mergeCells count="4">
    <mergeCell ref="B7:B8"/>
    <mergeCell ref="A7:A8"/>
    <mergeCell ref="C7:C8"/>
    <mergeCell ref="D7:D8"/>
  </mergeCells>
  <pageMargins left="0.7" right="0.7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2020-07-01T06:05:56Z</cp:lastPrinted>
  <dcterms:created xsi:type="dcterms:W3CDTF">2019-09-16T06:39:06Z</dcterms:created>
  <dcterms:modified xsi:type="dcterms:W3CDTF">2020-07-01T06:06:07Z</dcterms:modified>
</cp:coreProperties>
</file>