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5" tabRatio="944" activeTab="23"/>
  </bookViews>
  <sheets>
    <sheet name="1.melléklet" sheetId="1" r:id="rId1"/>
    <sheet name="1.a.melléklet" sheetId="2" r:id="rId2"/>
    <sheet name="2.melléklet" sheetId="3" r:id="rId3"/>
    <sheet name="3.melléklet" sheetId="4" r:id="rId4"/>
    <sheet name="4.melléklet" sheetId="5" r:id="rId5"/>
    <sheet name="4.a.melléklet" sheetId="6" r:id="rId6"/>
    <sheet name="5.melléklet" sheetId="7" r:id="rId7"/>
    <sheet name="6.melléklet" sheetId="8" r:id="rId8"/>
    <sheet name="7.melléklet" sheetId="9" r:id="rId9"/>
    <sheet name="8.melléklet" sheetId="10" r:id="rId10"/>
    <sheet name="9.melléklet" sheetId="11" r:id="rId11"/>
    <sheet name="10.melléklet" sheetId="12" r:id="rId12"/>
    <sheet name="11.melléklet" sheetId="13" r:id="rId13"/>
    <sheet name="12.melléklet" sheetId="14" r:id="rId14"/>
    <sheet name="13.melléklet" sheetId="15" r:id="rId15"/>
    <sheet name="14.melléklet" sheetId="16" r:id="rId16"/>
    <sheet name="15.melléklet" sheetId="17" r:id="rId17"/>
    <sheet name="16.melléklet" sheetId="18" r:id="rId18"/>
    <sheet name="17.melléklet" sheetId="19" r:id="rId19"/>
    <sheet name="18.melléklet" sheetId="20" r:id="rId20"/>
    <sheet name="19.melléklet" sheetId="21" r:id="rId21"/>
    <sheet name="20.melléklet" sheetId="22" r:id="rId22"/>
    <sheet name="21.melléklet" sheetId="23" r:id="rId23"/>
    <sheet name="22.melléklet" sheetId="24" r:id="rId24"/>
  </sheets>
  <externalReferences>
    <externalReference r:id="rId27"/>
    <externalReference r:id="rId28"/>
    <externalReference r:id="rId29"/>
  </externalReferences>
  <definedNames>
    <definedName name="beruh">'[2]4.1. táj.'!#REF!</definedName>
    <definedName name="intézmények">'[1]4.1. táj.'!#REF!</definedName>
    <definedName name="_xlnm.Print_Titles" localSheetId="2">'2.melléklet'!$1:$6</definedName>
    <definedName name="_xlnm.Print_Titles" localSheetId="6">'5.melléklet'!$1:$6</definedName>
    <definedName name="_xlnm.Print_Titles" localSheetId="8">'7.melléklet'!$1:$7</definedName>
    <definedName name="_xlnm.Print_Titles" localSheetId="9">'8.melléklet'!$1:$6</definedName>
    <definedName name="_xlnm.Print_Titles" localSheetId="10">'9.melléklet'!$1:$9</definedName>
    <definedName name="_xlnm.Print_Area" localSheetId="1">'1.a.melléklet'!$A$1:$F$36</definedName>
    <definedName name="_xlnm.Print_Area" localSheetId="0">'1.melléklet'!$A$1:$F$36</definedName>
    <definedName name="_xlnm.Print_Area" localSheetId="11">'10.melléklet'!$A$1:$K$33</definedName>
    <definedName name="_xlnm.Print_Area" localSheetId="12">'11.melléklet'!$A$1:$O$38</definedName>
    <definedName name="_xlnm.Print_Area" localSheetId="13">'12.melléklet'!$A$1:$D$19</definedName>
    <definedName name="_xlnm.Print_Area" localSheetId="14">'13.melléklet'!$A$1:$E$19</definedName>
    <definedName name="_xlnm.Print_Area" localSheetId="16">'15.melléklet'!$A$1:$L$44</definedName>
    <definedName name="_xlnm.Print_Area" localSheetId="2">'2.melléklet'!$A$1:$E$119</definedName>
    <definedName name="_xlnm.Print_Area" localSheetId="5">'4.a.melléklet'!$A$1:$F$45</definedName>
    <definedName name="_xlnm.Print_Area" localSheetId="4">'4.melléklet'!$A$1:$F$45</definedName>
    <definedName name="_xlnm.Print_Area" localSheetId="6">'5.melléklet'!$A$1:$E$66</definedName>
    <definedName name="_xlnm.Print_Area" localSheetId="8">'7.melléklet'!$A$1:$F$57</definedName>
    <definedName name="_xlnm.Print_Area" localSheetId="9">'8.melléklet'!$A$1:$C$64</definedName>
    <definedName name="_xlnm.Print_Area" localSheetId="10">'9.melléklet'!$A$1:$F$14</definedName>
  </definedNames>
  <calcPr fullCalcOnLoad="1"/>
</workbook>
</file>

<file path=xl/sharedStrings.xml><?xml version="1.0" encoding="utf-8"?>
<sst xmlns="http://schemas.openxmlformats.org/spreadsheetml/2006/main" count="1536" uniqueCount="642">
  <si>
    <t>Finanszírozási kiadások összesen</t>
  </si>
  <si>
    <t>Támogatásértékű bevételek összesen</t>
  </si>
  <si>
    <t>Különféle államkötvények vásárlása</t>
  </si>
  <si>
    <t>Felújítási kiadások</t>
  </si>
  <si>
    <t>Ingatlanok felújítása</t>
  </si>
  <si>
    <t>Épületek felújítása</t>
  </si>
  <si>
    <t>Egyéb építmények felújítása</t>
  </si>
  <si>
    <t>Gépek, berendezések és felszerelések felújítása</t>
  </si>
  <si>
    <t>Hosszú lejáratú kötelezettségek</t>
  </si>
  <si>
    <t>Hosszú lejáratú kötelezettségek összesen</t>
  </si>
  <si>
    <t>Több éves kihatással járó döntésekből származó kötelezettségek</t>
  </si>
  <si>
    <t>Sor-szám</t>
  </si>
  <si>
    <t>Értékpapírok vásárlásának kiadása</t>
  </si>
  <si>
    <t>Pénzeszközátvételek államháztartáson belülről összesen</t>
  </si>
  <si>
    <t xml:space="preserve"> BEVÉTELEK ÖSSZESEN</t>
  </si>
  <si>
    <t>ÖSSZESEN</t>
  </si>
  <si>
    <t>Köztemető fenntartás és működtetés</t>
  </si>
  <si>
    <t xml:space="preserve"> KIADÁSOK ÖSSZESEN</t>
  </si>
  <si>
    <t>Összevont költségvetési mérlege</t>
  </si>
  <si>
    <t>Munkaadókat terhelő járulékok</t>
  </si>
  <si>
    <t>Szoc. pol. ell. és egyéb jutt., TB pénz.ell.</t>
  </si>
  <si>
    <t>Értékpapírok vás. - Működési célú kiad.</t>
  </si>
  <si>
    <t>29.</t>
  </si>
  <si>
    <t>Értékpapírok vás. - Felhalmozási célú kiad.</t>
  </si>
  <si>
    <t>Műk. célú hitel törl. és kötvénybevált.</t>
  </si>
  <si>
    <t>Felhalm. célú hitel törl. és kötvénybevált.</t>
  </si>
  <si>
    <t>Előző évi rövid lej. kötvénykib. visszafiz.</t>
  </si>
  <si>
    <t>Önkormányzat Előirányzat-felhasználási ütemterv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</si>
  <si>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</si>
  <si>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</si>
  <si>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</si>
  <si>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</si>
  <si>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</si>
  <si>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</si>
  <si>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</si>
  <si>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</si>
  <si>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</si>
  <si>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</si>
  <si>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</si>
  <si>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</si>
  <si>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 xml:space="preserve">Intézm. működési bev. </t>
  </si>
  <si>
    <t>Közhatalmi bevétel</t>
  </si>
  <si>
    <t>Műk. célú tám. ért. bev.</t>
  </si>
  <si>
    <t>Műk. célú átvett pénzeszk.</t>
  </si>
  <si>
    <t>Felhalmozási bevétel</t>
  </si>
  <si>
    <t>Felh. célú tám. ért. bev.</t>
  </si>
  <si>
    <t>Felh. célú átvett pénzeszk.</t>
  </si>
  <si>
    <t>Műk. célú kölcsönök</t>
  </si>
  <si>
    <t>Felh. célú kölcsönök</t>
  </si>
  <si>
    <t>Előző évi ei., pm. ig.bev. - Műk. célra</t>
  </si>
  <si>
    <t>Előző évi ei., pm. ig.bev. - Felhalm. célra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</si>
  <si>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</si>
  <si>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</si>
  <si>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</si>
  <si>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</si>
  <si>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</si>
  <si>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</si>
  <si>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</si>
  <si>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</si>
  <si>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</si>
  <si>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 xml:space="preserve">Előző évi rövid lej. kötvénykib. visszafiz., </t>
  </si>
  <si>
    <t>30.</t>
  </si>
  <si>
    <t>Bevételek összesen</t>
  </si>
  <si>
    <t>31.</t>
  </si>
  <si>
    <t>Kiadások összesen</t>
  </si>
  <si>
    <t>32.</t>
  </si>
  <si>
    <t>Őszikék Nyugdíjasklub</t>
  </si>
  <si>
    <t>Önk.Sportklub</t>
  </si>
  <si>
    <t>Gázló Term.és körny.véd.Egyesüle</t>
  </si>
  <si>
    <t xml:space="preserve"> ÖSSZESEN</t>
  </si>
  <si>
    <t>Közutak fenntartása</t>
  </si>
  <si>
    <t>Óvodai nevelés ellátás</t>
  </si>
  <si>
    <t>Háziorvosi ellátás</t>
  </si>
  <si>
    <t>Háziorvosi ügyelet ellátás</t>
  </si>
  <si>
    <t>Fogorvosi alapellátás</t>
  </si>
  <si>
    <t>Család és nővédelmi egészségügyi gondozás</t>
  </si>
  <si>
    <t>Szociális étkeztetés</t>
  </si>
  <si>
    <t>Falugondnoki szolgálat</t>
  </si>
  <si>
    <t>Köztemető fenntartása</t>
  </si>
  <si>
    <t>Szabadidős park,fürdő és strandszolg.</t>
  </si>
  <si>
    <t>Sorszám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</si>
  <si>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</si>
  <si>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összeges</t>
  </si>
  <si>
    <t>Helyi adónál, gépjárműadónál biztosított kedvezmény, mentesség összege adónemenként</t>
  </si>
  <si>
    <t>Építményadó</t>
  </si>
  <si>
    <t>Telekadó</t>
  </si>
  <si>
    <t>Helyi iparűzési adó</t>
  </si>
  <si>
    <t>Gépjárműadó</t>
  </si>
  <si>
    <t>Méltányosság címén elengedett adó</t>
  </si>
  <si>
    <t>Helyiségek, eszközök hasznosításából származó bevételből nyújtott kedvezmény, mentesség összege</t>
  </si>
  <si>
    <t>Egyéb nyújtott kedvezmény vagy kölcsön elengedésének összege</t>
  </si>
  <si>
    <t>Közvetett támogatások összege mindösszesen</t>
  </si>
  <si>
    <t>Hitelek törlesztése és kötvénybeváltás kiadásai</t>
  </si>
  <si>
    <t>Műk. célú hitel törlesztése és kötvénybevált.</t>
  </si>
  <si>
    <t>Felhalm. célú hitel törlesztése és kötvénybevált.</t>
  </si>
  <si>
    <t>Értékpapírok értékesítésének bevétele</t>
  </si>
  <si>
    <t>Előző évi előirányzat-, pénzmar. igénybevétele - Működési célra</t>
  </si>
  <si>
    <t>Előző évi előirányzat-, pénzmar. igénybevétele - Felhalmozási célra</t>
  </si>
  <si>
    <t>Értékpapírok ért. bev. - Működési célú bevételek</t>
  </si>
  <si>
    <t>Értékpapírok ért. bev. - Felhalmozási célú bevételek</t>
  </si>
  <si>
    <t>Értékpapírok vás. - Működési célú kiadások</t>
  </si>
  <si>
    <t xml:space="preserve">Helyi iparűzési adó            </t>
  </si>
  <si>
    <t>Beruházási kiadások ÁFA-ja</t>
  </si>
  <si>
    <t>Céltartalékok</t>
  </si>
  <si>
    <t>Működési célú céltartalékok</t>
  </si>
  <si>
    <t xml:space="preserve">Személyi juttatások </t>
  </si>
  <si>
    <t xml:space="preserve">Munkaadókat terhelő járulékok </t>
  </si>
  <si>
    <t>Intézmények egyéb sajátos bevételei</t>
  </si>
  <si>
    <t>Továbbszámlázott szolgáltatások bevétele</t>
  </si>
  <si>
    <t>11.</t>
  </si>
  <si>
    <t>12.</t>
  </si>
  <si>
    <t>14.</t>
  </si>
  <si>
    <t>15.</t>
  </si>
  <si>
    <t>16.</t>
  </si>
  <si>
    <t>17.</t>
  </si>
  <si>
    <t>18.</t>
  </si>
  <si>
    <t>Működési kiadások</t>
  </si>
  <si>
    <t>Általános tartalék</t>
  </si>
  <si>
    <t>Tartalék</t>
  </si>
  <si>
    <t xml:space="preserve">Rövid lejáratú hitel </t>
  </si>
  <si>
    <t>Rövid lejáratú hitel</t>
  </si>
  <si>
    <t>Egyéb feladatok: 
határozott idejű kötelezettségek</t>
  </si>
  <si>
    <t>Egyéb feladatok:
határozatlan idejű kötelezettségek</t>
  </si>
  <si>
    <t>Finanszírozási bevételek összesen</t>
  </si>
  <si>
    <t>Fizetési kötelezettség</t>
  </si>
  <si>
    <t>BEVÉTELEK ÖSSZESEN</t>
  </si>
  <si>
    <t>KIADÁSOK ÖSSZESEN</t>
  </si>
  <si>
    <t>Járművek felújítása</t>
  </si>
  <si>
    <t>Szoc. pol. ellátások és egyéb jutt., TB pénz.ell.</t>
  </si>
  <si>
    <t>Felújítási kiadások ÁFA-ja</t>
  </si>
  <si>
    <t>Állományba nem tartozók juttatásai</t>
  </si>
  <si>
    <t>Pénzügyi vállalkozástól hosszú lejáratú hifelfelvétel</t>
  </si>
  <si>
    <t xml:space="preserve">Hosszú lejáratú kötvénykibocsátás </t>
  </si>
  <si>
    <t>Működési célú kötvénykibocsátás</t>
  </si>
  <si>
    <t>Pályázati projektek</t>
  </si>
  <si>
    <t>Felhal-mozási bevételek</t>
  </si>
  <si>
    <t xml:space="preserve">Működési célú hiteltörlesztés </t>
  </si>
  <si>
    <t>Beruházási kiadások összesen</t>
  </si>
  <si>
    <t>Pénzü. váll. fejlesztési célú hiteltörlesztés, visszafiz.</t>
  </si>
  <si>
    <t>Pénzü. váll. működési célú hiteltörlesztés, visszafiz.</t>
  </si>
  <si>
    <t xml:space="preserve">Pénzügyi vállalk. rövid lej. hiteltörlesztés, visszafiz. </t>
  </si>
  <si>
    <t>13.</t>
  </si>
  <si>
    <t xml:space="preserve">Beruházások </t>
  </si>
  <si>
    <t xml:space="preserve">Felújítások </t>
  </si>
  <si>
    <t>Részvények, részesedések, államkötvények</t>
  </si>
  <si>
    <t>Immateriális javak vásárlása</t>
  </si>
  <si>
    <t>Személyi juttatás</t>
  </si>
  <si>
    <t>Felhalmo-zási kiad.</t>
  </si>
  <si>
    <t>Pénzeszközátadások államháztartáson kívülre</t>
  </si>
  <si>
    <t>Pénzeszk. átadások</t>
  </si>
  <si>
    <t>SZJA helyben maradó része és a megyei önkorm. részesedése</t>
  </si>
  <si>
    <t>Önkorm. egyéb helyiségek bérbeadásából származó bevétel</t>
  </si>
  <si>
    <t>Felhalmozási célú céltartalékok</t>
  </si>
  <si>
    <t>Előző évi előirányzat-, pénzmaradvány igénybevétele</t>
  </si>
  <si>
    <t>Bevételek</t>
  </si>
  <si>
    <t>Kiadások</t>
  </si>
  <si>
    <t xml:space="preserve">Beruházási kiadások </t>
  </si>
  <si>
    <t xml:space="preserve">Pénzügyi vállalk. hosszú lej. hiteltörlesztés, visszafiz. </t>
  </si>
  <si>
    <t>Rövid lejáratú hitelek és támogatási kölcsönök</t>
  </si>
  <si>
    <t>Rövid lejáratú hitelek és támogatási kölcsönök összesen</t>
  </si>
  <si>
    <t>Pénzügyi vállalkozásoktól működési célú egyéb hitelfelvétel</t>
  </si>
  <si>
    <t>Pénzügyi vállalkozásoktól működési célú likvid hitelfelvétel</t>
  </si>
  <si>
    <t>Zöldterület kezelés</t>
  </si>
  <si>
    <t>Előző évi előir.-, pénzmaradvány igénybevétele</t>
  </si>
  <si>
    <t>Előző évi előir., pm. igénybev. - Műk. célra</t>
  </si>
  <si>
    <t>Előző évi előir., pm. igényb. - Felhalm. célra</t>
  </si>
  <si>
    <t>Értékpapírok ért. bev. - Felhalm. célú bev.</t>
  </si>
  <si>
    <t>Hitelek felv. és kötvénykib. - Műk. célú bev.</t>
  </si>
  <si>
    <t>Hitelek felv. és kötvénykib. - Felh. célú bev.</t>
  </si>
  <si>
    <t>Illetékek</t>
  </si>
  <si>
    <t>Idegenforgalmi adó</t>
  </si>
  <si>
    <t>Pótlékok</t>
  </si>
  <si>
    <t>Bírságok</t>
  </si>
  <si>
    <t>Termőföld bérbeadásából származó jövedelemadó</t>
  </si>
  <si>
    <t>Környezetvédelmi bírság</t>
  </si>
  <si>
    <t>Helyszíni és szabálysértési bírság</t>
  </si>
  <si>
    <t xml:space="preserve">Helyi adók </t>
  </si>
  <si>
    <t xml:space="preserve">Átengedett központi adók </t>
  </si>
  <si>
    <t xml:space="preserve">Különféle bírságok </t>
  </si>
  <si>
    <t xml:space="preserve">Talajterhelési díj </t>
  </si>
  <si>
    <t>Önkormányzat bevételei szakfeladatonként</t>
  </si>
  <si>
    <t>Önkormányzat kiadásai szakfeladatonként</t>
  </si>
  <si>
    <t>Önkormányzat támogatásértékű kiadások, pénzeszközátadások</t>
  </si>
  <si>
    <t>Ingatlanok és kapcsolódó vagyoni értékű jogok vás.</t>
  </si>
  <si>
    <t>Földterületek vásárlása</t>
  </si>
  <si>
    <t>Telkek vásárlása</t>
  </si>
  <si>
    <t>Dologi kiadások</t>
  </si>
  <si>
    <t>6.</t>
  </si>
  <si>
    <t>Felhalmozási kiadások</t>
  </si>
  <si>
    <t>7.</t>
  </si>
  <si>
    <t>Tartalék előirányzatok</t>
  </si>
  <si>
    <t>8.</t>
  </si>
  <si>
    <t>9.</t>
  </si>
  <si>
    <t>10.</t>
  </si>
  <si>
    <t>Intézményi működéshez kapcsolódó egyéb bevételek</t>
  </si>
  <si>
    <t>19.</t>
  </si>
  <si>
    <t>Önkormányzati lakások lakbérbevétele</t>
  </si>
  <si>
    <t>Kötelezettség jogcíme</t>
  </si>
  <si>
    <t xml:space="preserve">Bevételek részletes bontásban </t>
  </si>
  <si>
    <t>Kiadások jogcímenként</t>
  </si>
  <si>
    <t>Pályázatokkal kapcsolatos bevételek és kiadások</t>
  </si>
  <si>
    <t>Int. műk. bev.</t>
  </si>
  <si>
    <t>Személyi jutt.</t>
  </si>
  <si>
    <t>Dologi kiad.</t>
  </si>
  <si>
    <t>Egyéb folyó kiad.</t>
  </si>
  <si>
    <t>Támog. ért. kiad.</t>
  </si>
  <si>
    <t>Tartósan adott kölcsönök visszatérülése összesen</t>
  </si>
  <si>
    <t>Felhalmozási célú támogatásértékű kiadások</t>
  </si>
  <si>
    <t>Támogatásértékű kiadások összesen</t>
  </si>
  <si>
    <t>Működési célú pénzeszközátadások</t>
  </si>
  <si>
    <t>Pénzügyi vállalkozásoknak</t>
  </si>
  <si>
    <t>Egyéb vállalkozásoknak</t>
  </si>
  <si>
    <t>Háztartásoknak</t>
  </si>
  <si>
    <t>Non-profit szervezeteknek</t>
  </si>
  <si>
    <t>Egyéb külföldieknek</t>
  </si>
  <si>
    <t>Működési célú pénzeszközátadások összesen</t>
  </si>
  <si>
    <t>Felhalmozási célú pénzeszközátadások</t>
  </si>
  <si>
    <t xml:space="preserve">Gépjárműadó           </t>
  </si>
  <si>
    <t>Támogatásértékű bevételek</t>
  </si>
  <si>
    <t>Céltartalék</t>
  </si>
  <si>
    <t>Épületek vásárlása, létesítése</t>
  </si>
  <si>
    <t>Egyéb építmények vásárlása, létesítése</t>
  </si>
  <si>
    <t xml:space="preserve">Munkavégzéshez kapcsolódó juttatások </t>
  </si>
  <si>
    <t>Rövid lejáratú kötvénykibocsátás forgalma</t>
  </si>
  <si>
    <t>Előző évi rövid lej. kötvénykibocsátás visszafiz., rend.</t>
  </si>
  <si>
    <t>Előző évei rövid lej. kötvénykib. visszafiz., rend.</t>
  </si>
  <si>
    <t>Felhalmozási jellegű bevételek</t>
  </si>
  <si>
    <t>Önkormányzatok sajátos felhalmozási bevételei</t>
  </si>
  <si>
    <t>Felhalmozási jellegű bevételek összesen</t>
  </si>
  <si>
    <t>Működési célú támogatásértékű bevételek</t>
  </si>
  <si>
    <t>Működési célú támogatásértékű bevételek összesen</t>
  </si>
  <si>
    <t>Műk. célú tám. bev.</t>
  </si>
  <si>
    <t>Szoc. hozzáj. adó</t>
  </si>
  <si>
    <t>Kezességvállalás</t>
  </si>
  <si>
    <t>Költségvetési kiadások összesen:</t>
  </si>
  <si>
    <t>Kiadás vonzata évenként</t>
  </si>
  <si>
    <t>Beruházás célonként</t>
  </si>
  <si>
    <t xml:space="preserve">Összesen </t>
  </si>
  <si>
    <t>Közhatalmi bevételek</t>
  </si>
  <si>
    <t xml:space="preserve">Felhalmozási bevételek </t>
  </si>
  <si>
    <t>Felhalmozási bevételek</t>
  </si>
  <si>
    <t>Működési célú támogatásértékű bevétel</t>
  </si>
  <si>
    <t>Felhalmozási célú támogatásértékű bevétel</t>
  </si>
  <si>
    <t>Működési célú átvett pénzeszközök</t>
  </si>
  <si>
    <t xml:space="preserve">Kölcsönök </t>
  </si>
  <si>
    <t>Működési célú kölcsönök</t>
  </si>
  <si>
    <t>Kapott kölcsönök</t>
  </si>
  <si>
    <t>Nyújtott kölcsönök</t>
  </si>
  <si>
    <t>Felhalmozási célú kölcsönök</t>
  </si>
  <si>
    <t>Nyújtott kölcsön vissztérülése</t>
  </si>
  <si>
    <t>Felhalmozási célú átvett pénzeszközök</t>
  </si>
  <si>
    <t>Felhalmozási célú péneszközátadások</t>
  </si>
  <si>
    <t>Kölcsönök</t>
  </si>
  <si>
    <t>Kölcsön nyújtása</t>
  </si>
  <si>
    <t>Kölcsön törlesztése</t>
  </si>
  <si>
    <t>Különféle nem rendszeres juttatások</t>
  </si>
  <si>
    <t>Készletbeszerzések</t>
  </si>
  <si>
    <t>Szolgáltatások</t>
  </si>
  <si>
    <t>Különféle dologi kiadások</t>
  </si>
  <si>
    <t>Egyéb folyó kiadások</t>
  </si>
  <si>
    <t>Szoc. pol. ellátások és egyéb jutt., TB pénzbeli ellát.</t>
  </si>
  <si>
    <t>Személyhez kapcsolódó költségtérítések</t>
  </si>
  <si>
    <t>Szociális jellegű juttatások</t>
  </si>
  <si>
    <t>Szellemi termékek vásárlása</t>
  </si>
  <si>
    <t>Vagyoni értékű jogok vásárlása</t>
  </si>
  <si>
    <t>Képzőművészeti alkotások vásárlása</t>
  </si>
  <si>
    <t>Gépek, berendezések és felszerelések vásárlása</t>
  </si>
  <si>
    <t>2. Működési célú támogatásértékű kiadások</t>
  </si>
  <si>
    <t>3. Felhalmozási célú támogatásértékű kiadások</t>
  </si>
  <si>
    <t>TÁMOGATÁSÉRTÉKŰ KIADÁSOK ÖSSZESEN</t>
  </si>
  <si>
    <t>1. Működési célú pénzeszközátadások</t>
  </si>
  <si>
    <t>I. TÁMOGATÁSÉRTÉKŰ KIADÁSOK</t>
  </si>
  <si>
    <t>II. PÉNZESZKÖZÁTADÁSOK ÁLLAMHÁZTARTÁSON KÍVÜLRE</t>
  </si>
  <si>
    <t>Hosszú lejáratú kötelez.</t>
  </si>
  <si>
    <t>Civil szervezetek működési támogatása</t>
  </si>
  <si>
    <t>2. Felhalmozási célú pénzeszközátadások</t>
  </si>
  <si>
    <t>1. Előző évi előirányzat-maradvány, pénzmaradvány átadás</t>
  </si>
  <si>
    <t>Osztalék és hozamok</t>
  </si>
  <si>
    <t>Fejezeti és ált. tartalékok elsz.</t>
  </si>
  <si>
    <t>Értékpapírok vás. - Felhalmozási célú kiadások</t>
  </si>
  <si>
    <t>Értékpapírok ért. bev. - Működési célú bev.</t>
  </si>
  <si>
    <t>Költségvetési kiadások összesen</t>
  </si>
  <si>
    <t>Járművek vásárlása</t>
  </si>
  <si>
    <t>Központi költségvetési szervnek</t>
  </si>
  <si>
    <t>Beruházási kiadások</t>
  </si>
  <si>
    <t>Intézményi működési bevételek összesen</t>
  </si>
  <si>
    <t>Egyéb sajátos folyó bevételek</t>
  </si>
  <si>
    <t>Önkormányzati lakások értékesítése</t>
  </si>
  <si>
    <t>Önkormányzati egyéb helyiségek értékesítése</t>
  </si>
  <si>
    <t>Üzemeltetésből, koncesszióból származó bevételek</t>
  </si>
  <si>
    <t>Üzemeltetésből származó bevételek</t>
  </si>
  <si>
    <t>Koncesszióból származó bevételek</t>
  </si>
  <si>
    <t>Helyi önkormányzatoknak és költségvetési szerveinek</t>
  </si>
  <si>
    <t>Felújítási kiadások összesen</t>
  </si>
  <si>
    <t>Hatósági jogkörhöz köthető működési bevétel</t>
  </si>
  <si>
    <t>Általános forgalmi adó-bevételek, -visszatérülések</t>
  </si>
  <si>
    <t>Pénzügyi befektetések bevételei</t>
  </si>
  <si>
    <t xml:space="preserve">Dologi kiadások </t>
  </si>
  <si>
    <t>Közvilágítás</t>
  </si>
  <si>
    <t xml:space="preserve">Felhalmozási célú hiteltörlesztés </t>
  </si>
  <si>
    <t xml:space="preserve">Kötvénykibocsátás törlesztés </t>
  </si>
  <si>
    <t>Egyéb különféle sajátos bevételek</t>
  </si>
  <si>
    <t>Önkormányzatok sajátos működési bevételei összesen</t>
  </si>
  <si>
    <t>Költségvetési bevételek összesen</t>
  </si>
  <si>
    <t>Előző évi előirányzat-maradvány, pénzmaradvány átad.</t>
  </si>
  <si>
    <t xml:space="preserve">Építményadó                                                                        </t>
  </si>
  <si>
    <t xml:space="preserve">Telekadó                 </t>
  </si>
  <si>
    <t xml:space="preserve">Jövedelemkülönbség mérséklése                 </t>
  </si>
  <si>
    <t>Önkormányzati szintű bevételek forrásonként</t>
  </si>
  <si>
    <t>Megnevezés</t>
  </si>
  <si>
    <t>Összesen</t>
  </si>
  <si>
    <t>1.</t>
  </si>
  <si>
    <t>2.</t>
  </si>
  <si>
    <t>3.</t>
  </si>
  <si>
    <t>Egyéb sajátos bevételek</t>
  </si>
  <si>
    <t>4.</t>
  </si>
  <si>
    <t>5.</t>
  </si>
  <si>
    <t>Működési célú, támogatásértékű bevételek</t>
  </si>
  <si>
    <t>Felhalmozási célú, támogatásértékű bevételek</t>
  </si>
  <si>
    <t>Áru- és készletértékesítés bevétele</t>
  </si>
  <si>
    <t xml:space="preserve">Bérleti és lízingdíj bevételek                                                           </t>
  </si>
  <si>
    <t>Kötbér, egyéb kártérítés bevételei</t>
  </si>
  <si>
    <t>Belföldi államkötvények értékesítése</t>
  </si>
  <si>
    <t>Tartósan adott kölcsönök visszatérülése</t>
  </si>
  <si>
    <t>Felhalmozási célú támogatási kölcsönök áht-n kívülre</t>
  </si>
  <si>
    <t>Háztartásoknak nyújtott felhalm. célú támog. kölcs.</t>
  </si>
  <si>
    <t>Dolgozók lakásépítésére, vás. nyújtott kölcsönök</t>
  </si>
  <si>
    <t>Tartósan adott kölcsönök összesen</t>
  </si>
  <si>
    <t>Pénzma-radvány</t>
  </si>
  <si>
    <t>Pénzügyi vállalkozásoktól fejlesztési célú hitelfelvétel</t>
  </si>
  <si>
    <t>Pénzügyi vállalkozásoktól működési célú hitelfelvétel</t>
  </si>
  <si>
    <t>Pénzügyi vállalkozástól rövid lejáratú hifelfelvétel</t>
  </si>
  <si>
    <t>Fejlesztési célú kötvénykibocsátás</t>
  </si>
  <si>
    <t>Kezesség-
vállalás összege (e Ft)</t>
  </si>
  <si>
    <t>Támogatásértékű kiadások</t>
  </si>
  <si>
    <t>Működési célú támogatásértékű kiadások</t>
  </si>
  <si>
    <t>Tartós tulajd. rész. jelentő befekt., részvények, részesed. ért.</t>
  </si>
  <si>
    <t>Szoc.pol. ellát. és egyéb jutt.</t>
  </si>
  <si>
    <t>Támog.ért. kiadások</t>
  </si>
  <si>
    <t>Tartósan adott kölcsönök</t>
  </si>
  <si>
    <t>Működési bevételek</t>
  </si>
  <si>
    <t>Tárgyi eszközök, immateriális javak értékesítése</t>
  </si>
  <si>
    <t>Immateriális javak értékesítése</t>
  </si>
  <si>
    <t>Föld értékesítése</t>
  </si>
  <si>
    <t>Ingatlanok és kapcsolódó vagyoni értékű jogok értékesítése</t>
  </si>
  <si>
    <t>Gépek, berendezések, felszerelések értékesítése</t>
  </si>
  <si>
    <t>Járművek értékesítése</t>
  </si>
  <si>
    <t>Szociális hozzájárulási adó</t>
  </si>
  <si>
    <t>Tartalékok előirányzatai</t>
  </si>
  <si>
    <t>Működési célra, áht-n kívülre nyújtott támog. kölcsön visszatér.</t>
  </si>
  <si>
    <t>Felhalmozási célra, áht-n kívülre nyújtott támog. kölcsön visszatér.</t>
  </si>
  <si>
    <t>Működési kiadások összesen</t>
  </si>
  <si>
    <t>Rendszeres személyi juttatások</t>
  </si>
  <si>
    <t>Társulásoknál kezesség vállalások és fizetési kötelezettségek</t>
  </si>
  <si>
    <t xml:space="preserve">Felhalmozási kiadások </t>
  </si>
  <si>
    <t>Személyi juttatások</t>
  </si>
  <si>
    <t>Szerződés száma</t>
  </si>
  <si>
    <t>Részmunkaidőben folglakoztatottak juttatásai</t>
  </si>
  <si>
    <t>Hitelek felvétele és kötvénykibocsátás bevételei</t>
  </si>
  <si>
    <t>Felhalm.</t>
  </si>
  <si>
    <t>Péneszköz-átvételek</t>
  </si>
  <si>
    <t>Pénzeszközátadások államháztartáson kívűlre összesen</t>
  </si>
  <si>
    <t>Pénzeszközátadások államháztartáson kívülre összesen</t>
  </si>
  <si>
    <t>01</t>
  </si>
  <si>
    <t>Többcélú kistérségi társ. és költségv. szerveinek</t>
  </si>
  <si>
    <t>Állami nem pénzügyi vállalkozásoknak</t>
  </si>
  <si>
    <t>Előző évi előir.-maradvány, pénzmaradvány átad.</t>
  </si>
  <si>
    <t>Felhalmozási célú támogatásértékű kiad. összesen</t>
  </si>
  <si>
    <t>Hangszerek vásárlása</t>
  </si>
  <si>
    <t>Részvények, részesedések vásárlása</t>
  </si>
  <si>
    <t>Felhalmozási kiadások összesen</t>
  </si>
  <si>
    <t>Város- és községgazd. m.n.s. szolgáltatások</t>
  </si>
  <si>
    <t>Építésügyi bírság</t>
  </si>
  <si>
    <t>Összesen:</t>
  </si>
  <si>
    <t>Intézményi működési bevételek</t>
  </si>
  <si>
    <t>Kamatbevételek</t>
  </si>
  <si>
    <t>Támog.ért. bevét.</t>
  </si>
  <si>
    <t>Köt. váll.
 éve</t>
  </si>
  <si>
    <t>Előző évi előirányzatmaradvámy, pénzmaradvány átvétel</t>
  </si>
  <si>
    <t>Fejezeti kezelésű előirányzatoknak</t>
  </si>
  <si>
    <t xml:space="preserve">Igazgatási szolgáltatások bevétele     </t>
  </si>
  <si>
    <t xml:space="preserve">Felügyeleti jellegű tevékenység díjbevételel            </t>
  </si>
  <si>
    <t xml:space="preserve">Bírságból származó bevételek        </t>
  </si>
  <si>
    <t>Szolgáltatások bevétele</t>
  </si>
  <si>
    <t>Tartalék előirányzatok összesen</t>
  </si>
  <si>
    <t>Közvetett támogatások</t>
  </si>
  <si>
    <t xml:space="preserve">Különbözet </t>
  </si>
  <si>
    <t xml:space="preserve">Kezességvállalásai és adósságszolgálati kötelezettségei </t>
  </si>
  <si>
    <t xml:space="preserve">Fizetési kötelezettség </t>
  </si>
  <si>
    <t>Az önkormányzat adósságszolgálati kötelezettségei  nincsenek</t>
  </si>
  <si>
    <t>Kiadások kiemelt előirányzatonként</t>
  </si>
  <si>
    <t>Kiegyenlítő,átfutó,függő kiadások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</si>
  <si>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</si>
  <si>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</si>
  <si>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</si>
  <si>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</si>
  <si>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</si>
  <si>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</si>
  <si>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</si>
  <si>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</si>
  <si>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</si>
  <si>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</si>
  <si>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</si>
  <si>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</si>
  <si>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</si>
  <si>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</si>
  <si>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Európai uniós forrásból megvalósított, folyamatban lévő program nincsen.</t>
  </si>
  <si>
    <t>Az önkormányzat feladatmutatói</t>
  </si>
  <si>
    <t>Az önkormányzat által nyújtott kölcsönök állománya</t>
  </si>
  <si>
    <t>Az önkormányzat pénzkészletének állománya</t>
  </si>
  <si>
    <t>Pénzeszközök</t>
  </si>
  <si>
    <t>Költségvetési bankszámlák</t>
  </si>
  <si>
    <t>Idegen pénzeszközök</t>
  </si>
  <si>
    <t>Pénzeszközök összesen</t>
  </si>
  <si>
    <t>Pénztárak, betét könyvek</t>
  </si>
  <si>
    <t>Összeg</t>
  </si>
  <si>
    <t>mutatószám megnevezése</t>
  </si>
  <si>
    <t>begyűjtött hulladék mennyiség</t>
  </si>
  <si>
    <t>üzemeltetett útpálya hossza</t>
  </si>
  <si>
    <t>hasznos alap terület</t>
  </si>
  <si>
    <t>ellátás igénylők száma</t>
  </si>
  <si>
    <t>ellátást igénylők száma</t>
  </si>
  <si>
    <t>szolgáltatás által elért lakosság szám</t>
  </si>
  <si>
    <t>benyújtott és befogadott pályázatok</t>
  </si>
  <si>
    <t>foglalkoztatottak száma</t>
  </si>
  <si>
    <t xml:space="preserve">résztvevők száma - látogatottság </t>
  </si>
  <si>
    <t>alapaterület - közművelődési formák</t>
  </si>
  <si>
    <t>Szociális kölcsön</t>
  </si>
  <si>
    <t>Összege (e Ft)</t>
  </si>
  <si>
    <t>Lejárat dátuma</t>
  </si>
  <si>
    <t>Önkormányzat hitel állománya és hosszú lejáratú kötelezettségek állománya</t>
  </si>
  <si>
    <t>Önkormányzat hitel állomány</t>
  </si>
  <si>
    <t>Hosszú lejáratú kötelezettség állománya</t>
  </si>
  <si>
    <t>Kötelezettség</t>
  </si>
  <si>
    <t>Önk. Vagyon és vagyoni ért jog értékesítéséből származó bevétel</t>
  </si>
  <si>
    <t>Osztalék, koncessziós díj és hozambevétel</t>
  </si>
  <si>
    <t>Tárgyi eszköz értékesítés</t>
  </si>
  <si>
    <t>Bírság, pótlék, díjbevétel</t>
  </si>
  <si>
    <t>Saját bevétel 50 %-a</t>
  </si>
  <si>
    <t>Adósságot keletkeztető ügyletből származó fizetési kötelezettség</t>
  </si>
  <si>
    <t>Saját bevétel 50 %-a és az adósságot keletkeztető ügyletből származó fizetési kötelezettségek  különbsége</t>
  </si>
  <si>
    <t>Adósságot keletkeztető kötelezettségvállalás mutatói</t>
  </si>
  <si>
    <t>Működési és fejleszési célú bevételek és kiadások</t>
  </si>
  <si>
    <t>0 e Ft</t>
  </si>
  <si>
    <t>Működési bevételek és kiadások</t>
  </si>
  <si>
    <t>Dologi kiadások és egyéb folyó kiadások</t>
  </si>
  <si>
    <t>Tartalékok</t>
  </si>
  <si>
    <t>Működési célú kiadások összesen:</t>
  </si>
  <si>
    <t>Felhalmozási célú bevételek és kiadások</t>
  </si>
  <si>
    <t>Felhalmozási célú bevételek Összesen:</t>
  </si>
  <si>
    <t>Felújítási kiadások (áfá-val) együtt</t>
  </si>
  <si>
    <t>Felhalmozási célú pénzeszk. Átadás</t>
  </si>
  <si>
    <t>Felhalmozási kiadások (áfá-val) együtt</t>
  </si>
  <si>
    <t>Felhalmozási célú kiadások összesen:</t>
  </si>
  <si>
    <t xml:space="preserve">Önkormányzat bevételei összesen: </t>
  </si>
  <si>
    <t>Önkormányzat kiadásai összesen:</t>
  </si>
  <si>
    <t>Intézményi működési bevételek összesen:</t>
  </si>
  <si>
    <t>Intézményi működési bevételek.</t>
  </si>
  <si>
    <t xml:space="preserve">Működési célú átvett pénzeszközök </t>
  </si>
  <si>
    <t>Előző évi pénzmaradvány igénybevétele</t>
  </si>
  <si>
    <t xml:space="preserve">Felhalmozási célú bevételek </t>
  </si>
  <si>
    <t>Felhalmozási célú támogatás értékű bevétel</t>
  </si>
  <si>
    <t>Felhalmozási célú átvett pénzeszköz</t>
  </si>
  <si>
    <t>Szoc.pol.ellátások</t>
  </si>
  <si>
    <t>Fejezetkezelésű előirányzatoknak</t>
  </si>
  <si>
    <t>Közös Hivatal kiadásai kiemelt előirányzatonként</t>
  </si>
  <si>
    <t>Közös Hivatal szintű bevételek forrásonként</t>
  </si>
  <si>
    <t>Eho</t>
  </si>
  <si>
    <t>Zánki Közös Önkormányzati Hivatal</t>
  </si>
  <si>
    <t>mutatószám</t>
  </si>
  <si>
    <t>50 t</t>
  </si>
  <si>
    <t>44 km</t>
  </si>
  <si>
    <t>60 m2</t>
  </si>
  <si>
    <t>190 fő</t>
  </si>
  <si>
    <t>2 fő</t>
  </si>
  <si>
    <t>150 m2</t>
  </si>
  <si>
    <t>Helyi önkormányzatok általános működésének és ágazati feladatainak támogatása</t>
  </si>
  <si>
    <t xml:space="preserve"> megnevezés</t>
  </si>
  <si>
    <t>zöldterület 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</si>
  <si>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</si>
  <si>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</si>
  <si>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</si>
  <si>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III.2.</t>
  </si>
  <si>
    <t>Falugondnoki szolgáltatás</t>
  </si>
  <si>
    <t>IV.</t>
  </si>
  <si>
    <t>Feladat ellátási forma</t>
  </si>
  <si>
    <t>kötelező</t>
  </si>
  <si>
    <t>önként vállalt</t>
  </si>
  <si>
    <t>O</t>
  </si>
  <si>
    <t>létszám</t>
  </si>
  <si>
    <t>feladat ellátási forma</t>
  </si>
  <si>
    <t>Hitel</t>
  </si>
  <si>
    <t>2017 év</t>
  </si>
  <si>
    <t>2017. év</t>
  </si>
  <si>
    <t>Pénzeszközátvételek államháztartáson beülről és kívülről</t>
  </si>
  <si>
    <t>Működési célú pénzeszköz átvétel belülről</t>
  </si>
  <si>
    <t>Felhalmozási célú pénzeszköz átvétel kívülről</t>
  </si>
  <si>
    <t>ZÁNKA IIT , Bfüred Többcélú Társulás</t>
  </si>
  <si>
    <t>Egyéb gépek, berendezések és felszerelések vás.</t>
  </si>
  <si>
    <t>COFOG</t>
  </si>
  <si>
    <t>051030</t>
  </si>
  <si>
    <t>045160</t>
  </si>
  <si>
    <t>066010</t>
  </si>
  <si>
    <t>011130</t>
  </si>
  <si>
    <t>064010</t>
  </si>
  <si>
    <t>066020</t>
  </si>
  <si>
    <t>091140</t>
  </si>
  <si>
    <t>072111</t>
  </si>
  <si>
    <t>072112</t>
  </si>
  <si>
    <t>072311</t>
  </si>
  <si>
    <t>071031</t>
  </si>
  <si>
    <t>041233</t>
  </si>
  <si>
    <t>084031</t>
  </si>
  <si>
    <t>082091</t>
  </si>
  <si>
    <t>013320</t>
  </si>
  <si>
    <t>081061</t>
  </si>
  <si>
    <t>Nem veszélyes hulladék vegyesbegyűjtése, száál.,átrak.</t>
  </si>
  <si>
    <t>Önkorm.és önk-i hiv. jogalkotó ás ált. igazgatási tevékenys.</t>
  </si>
  <si>
    <t>Hosszabb időtartamú közfoglalkoztatása</t>
  </si>
  <si>
    <t>Közművelődési-közösségi és társadalmi részvétel fejlesztésetevékenységek és támogatásuk</t>
  </si>
  <si>
    <t>052020</t>
  </si>
  <si>
    <t>013350</t>
  </si>
  <si>
    <t>011220</t>
  </si>
  <si>
    <t>018010</t>
  </si>
  <si>
    <t>Önkormányzati vagyonnal való gazdálkodással kapcsolatos feladatok</t>
  </si>
  <si>
    <t>Adó , vám és jövedéki igazgatás</t>
  </si>
  <si>
    <t>Önkorm.és önk-i hivatalok jogalkotó és ált. igazgatási tevékenysége</t>
  </si>
  <si>
    <t>Önkormányzatok elszámolásai központi költségvetéssel</t>
  </si>
  <si>
    <t>Szabadidős park, fürdő és strandszolg.</t>
  </si>
  <si>
    <t>Vagyoni típusú adók</t>
  </si>
  <si>
    <t>Eszközök és szolg. Bevételei</t>
  </si>
  <si>
    <t>2018 év</t>
  </si>
  <si>
    <t>2018. év</t>
  </si>
  <si>
    <t>Szennyvíz gyűjtése, tiszt., elhelyezése</t>
  </si>
  <si>
    <t xml:space="preserve">Ügyvitel- és számítástechnikai eszközök vás. </t>
  </si>
  <si>
    <t>Államháztartáson belüli megelőlegezés</t>
  </si>
  <si>
    <t>Államháztartáson belüli megelőlegezés vissza</t>
  </si>
  <si>
    <t>Finanszírozási bevétel</t>
  </si>
  <si>
    <t>Finansz.kiadás</t>
  </si>
  <si>
    <t>Utak felújítása</t>
  </si>
  <si>
    <t>Finanszírozási kiadás</t>
  </si>
  <si>
    <t>Kiegyenlítő,átfutó.függő bevétel</t>
  </si>
  <si>
    <t>Finanszrozási bevétel</t>
  </si>
  <si>
    <t>BALATONSZEPEZD KÖZSÉG ÖNKORMÁNYZAT 2016. ÉVI KÖLTSÉGVETÉSE</t>
  </si>
  <si>
    <t>Háziorvosi alapellátás</t>
  </si>
  <si>
    <t>2016. Évi eredeti előirányzat</t>
  </si>
  <si>
    <t>2020.</t>
  </si>
  <si>
    <t>Támog. ért. bev.</t>
  </si>
  <si>
    <t>2019 év</t>
  </si>
  <si>
    <t>2019. év</t>
  </si>
  <si>
    <t>2018.évre</t>
  </si>
  <si>
    <t>Polgárőrség</t>
  </si>
  <si>
    <t>Balatonszepezdi Rákóczi Fürdőegyesület</t>
  </si>
  <si>
    <t>Mozdulj Balaton!</t>
  </si>
  <si>
    <t>I.1.e</t>
  </si>
  <si>
    <t>I.1. c    Egyéb kötelező önkormányzati feladatok támogatása</t>
  </si>
  <si>
    <t xml:space="preserve">Üdülőhelyi feladatok támogatása </t>
  </si>
  <si>
    <t>I.1.b Helyi önkormányzatok működésének általános támogatása</t>
  </si>
  <si>
    <t>I.1.d</t>
  </si>
  <si>
    <t>Lakott külterülettel kapcsolatos feladatok</t>
  </si>
  <si>
    <t>A település szociális feladatainak egyéb támogatása</t>
  </si>
  <si>
    <t>III.3.c</t>
  </si>
  <si>
    <t>III.3.e</t>
  </si>
  <si>
    <t>Települési önkormányzatok nyilvános könyvtári és közművelődési feladatainak támogatása</t>
  </si>
  <si>
    <t>Cofog száma és megnevezése</t>
  </si>
  <si>
    <t>Egyéb kötelező önkormányzati feladatok támogatása</t>
  </si>
  <si>
    <t>Helyi Önk. Működésének ált. támogatása</t>
  </si>
  <si>
    <t>zöldterület gazdálkodással kapcsolatos feladatok</t>
  </si>
  <si>
    <t>közutak fenntartása</t>
  </si>
  <si>
    <t>Üdülőhelyi feladatok támogatása</t>
  </si>
  <si>
    <t>Települési önk. Szociális és gyermekjóléti feladatok tám.</t>
  </si>
  <si>
    <t>települési önk. Szoc.feladatainak támogatása</t>
  </si>
  <si>
    <t>szociális étkeztetés</t>
  </si>
  <si>
    <t>falugondnok</t>
  </si>
  <si>
    <t>Települési önk. Nyilvános könyvtár és közművelődési feladatai</t>
  </si>
  <si>
    <t>Könyvtári állomány gyarapítása</t>
  </si>
  <si>
    <t>082042</t>
  </si>
  <si>
    <t>Víriusz str. Felújítása</t>
  </si>
  <si>
    <t xml:space="preserve">I.6.        </t>
  </si>
  <si>
    <t>Önk.elszámolásai</t>
  </si>
  <si>
    <t>ÁH belüli megelőlegezés vissza</t>
  </si>
  <si>
    <t>051030 Nem veszélyes hulladék begyűjtése, szállítása</t>
  </si>
  <si>
    <t>045160 Közutak.hidak üzemeltetése, fenntartás</t>
  </si>
  <si>
    <t>013350 Önkormányzati vagyonnal való gazdálkodás</t>
  </si>
  <si>
    <t>107060 Települési támogatás</t>
  </si>
  <si>
    <t>107050 Szociális étkeztetés</t>
  </si>
  <si>
    <t>17 fő</t>
  </si>
  <si>
    <t>107055 Falugondnoki szolgáltatás</t>
  </si>
  <si>
    <t>084031 Civil szervezetek működési támogatása</t>
  </si>
  <si>
    <t>041233 Hosszabb időtartamú közfoglalkoztatása</t>
  </si>
  <si>
    <t>082042 Könyvtári állomány gyarapítása</t>
  </si>
  <si>
    <t>20 db</t>
  </si>
  <si>
    <t>könyvbeszrés</t>
  </si>
  <si>
    <t>082091 Közművelődés közösségi és társadalmi részvétel fejlesztése</t>
  </si>
  <si>
    <t>6 szervezet</t>
  </si>
  <si>
    <t>Jutalom</t>
  </si>
  <si>
    <t>2016. Évi várható teljesítés</t>
  </si>
  <si>
    <t xml:space="preserve"> Ft</t>
  </si>
  <si>
    <t>BALATONSZEPEZD KÖZSÉG ÖNKORMÁNYZAT 2017. ÉVI KÖLTSÉGVETÉSE</t>
  </si>
  <si>
    <t>2017. Évi eredeti előirányzat</t>
  </si>
  <si>
    <t>Ft</t>
  </si>
  <si>
    <t xml:space="preserve"> BALATONSZEPEZD KÖZSÉG ÖNKORMÁNYZAT 2017. ÉVI KÖLTSÉGVETÉSE</t>
  </si>
  <si>
    <t>2017.évi eredeti előirányzat</t>
  </si>
  <si>
    <t>2016. Évi eredeti előirányzat.</t>
  </si>
  <si>
    <t xml:space="preserve"> Ft-ban</t>
  </si>
  <si>
    <t>BALATONSZEPEZD KÖZSÉG ÖNKORMÁNYZATA 2017. ÉVI KÖLTSÉGVETÉSE</t>
  </si>
  <si>
    <t>2017. év elötti kifizetés</t>
  </si>
  <si>
    <t>2021.</t>
  </si>
  <si>
    <t xml:space="preserve">2017. évi közvetett támogatás </t>
  </si>
  <si>
    <t>Kezességvállalás állománya
2016.12.31.-én</t>
  </si>
  <si>
    <t>2020 év</t>
  </si>
  <si>
    <t>2020. év</t>
  </si>
  <si>
    <t>2017. évre</t>
  </si>
  <si>
    <t>2019.évre</t>
  </si>
  <si>
    <t>453 fő</t>
  </si>
  <si>
    <t>2016. évről áthúzódó bérkompenzáció</t>
  </si>
  <si>
    <t>2016. évről athúzódó bérkompenzáció</t>
  </si>
  <si>
    <t>Helyi közutak üzemeltetése</t>
  </si>
  <si>
    <t>Kifizetői adó</t>
  </si>
  <si>
    <t>Fürdőegyesület</t>
  </si>
  <si>
    <t xml:space="preserve">Rendezési terv, </t>
  </si>
  <si>
    <t>Közösségi Ház udvar</t>
  </si>
  <si>
    <t>Galéria vizesblokk</t>
  </si>
  <si>
    <t>Közösségi Ház felújítás terv</t>
  </si>
  <si>
    <t>Kp.str. Wifi, hangosítás, locsolás, világítás</t>
  </si>
  <si>
    <t>Hivatal felújítása</t>
  </si>
  <si>
    <t>CsatornaIV/1,tánctér,közvilágítás,szerszámtároló,táctér, menekülősáv</t>
  </si>
  <si>
    <t>2017. Évi módosítás</t>
  </si>
  <si>
    <t>2017. Évi módosított előirányzat</t>
  </si>
  <si>
    <t>100 000 000</t>
  </si>
  <si>
    <t>2017.évi módosított előirányzat</t>
  </si>
  <si>
    <t>2017. évi 
eredeti ei.</t>
  </si>
  <si>
    <t>2017. évi módosítás</t>
  </si>
  <si>
    <t>2017. évi
módosított ei.</t>
  </si>
  <si>
    <t>2 db strandlépcső</t>
  </si>
  <si>
    <t>Ifj.str.fogadóépület</t>
  </si>
  <si>
    <t>Panoráma sétány</t>
  </si>
  <si>
    <t>Község és városgazdálkodás</t>
  </si>
  <si>
    <t>Települési támogatás</t>
  </si>
  <si>
    <t>2017. évi módosított előirányzat</t>
  </si>
  <si>
    <t xml:space="preserve">2017. évi módosított előirányzat </t>
  </si>
  <si>
    <t>2017. évi módosított előrányzat</t>
  </si>
</sst>
</file>

<file path=xl/styles.xml><?xml version="1.0" encoding="utf-8"?>
<styleSheet xmlns="http://schemas.openxmlformats.org/spreadsheetml/2006/main">
  <numFmts count="6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  <numFmt numFmtId="166" formatCode="#,##0_ ;\-#,##0\ "/>
    <numFmt numFmtId="167" formatCode="0.0"/>
    <numFmt numFmtId="168" formatCode="#,##0\ _F_t"/>
    <numFmt numFmtId="169" formatCode="0.0%"/>
    <numFmt numFmtId="170" formatCode="0.000%"/>
    <numFmt numFmtId="171" formatCode="0.0000%"/>
    <numFmt numFmtId="172" formatCode="#,##0.0"/>
    <numFmt numFmtId="173" formatCode="0.00000"/>
    <numFmt numFmtId="174" formatCode="0.0000"/>
    <numFmt numFmtId="175" formatCode="0.000"/>
    <numFmt numFmtId="176" formatCode="#,##0.00000"/>
    <numFmt numFmtId="177" formatCode="#,##0\ &quot;Ft&quot;"/>
    <numFmt numFmtId="178" formatCode="#,##0;[Red]#,##0"/>
    <numFmt numFmtId="179" formatCode="_-* #,##0.000\ _F_t_-;\-* #,##0.000\ _F_t_-;_-* &quot;-&quot;??\ _F_t_-;_-@_-"/>
    <numFmt numFmtId="180" formatCode="_-* #,##0.0000\ _F_t_-;\-* #,##0.0000\ _F_t_-;_-* &quot;-&quot;??\ _F_t_-;_-@_-"/>
    <numFmt numFmtId="181" formatCode="_-* #,##0.00000\ _F_t_-;\-* #,##0.00000\ _F_t_-;_-* &quot;-&quot;??\ _F_t_-;_-@_-"/>
    <numFmt numFmtId="182" formatCode="&quot;Igen&quot;;&quot;Igen&quot;;&quot;Nem&quot;"/>
    <numFmt numFmtId="183" formatCode="&quot;Igaz&quot;;&quot;Igaz&quot;;&quot;Hamis&quot;"/>
    <numFmt numFmtId="184" formatCode="&quot;Be&quot;;&quot;Be&quot;;&quot;Ki&quot;"/>
    <numFmt numFmtId="185" formatCode="#,###"/>
    <numFmt numFmtId="186" formatCode="#"/>
    <numFmt numFmtId="187" formatCode="#,##0.000"/>
    <numFmt numFmtId="188" formatCode="[$-40E]yyyy\.\ mmmm\ d\."/>
    <numFmt numFmtId="189" formatCode="&quot;$&quot;#,##0_);\(&quot;$&quot;#,##0\)"/>
    <numFmt numFmtId="190" formatCode="&quot;$&quot;#,##0_);[Red]\(&quot;$&quot;#,##0\)"/>
    <numFmt numFmtId="191" formatCode="&quot;$&quot;#,##0.00_);\(&quot;$&quot;#,##0.00\)"/>
    <numFmt numFmtId="192" formatCode="&quot;$&quot;#,##0.00_);[Red]\(&quot;$&quot;#,##0.00\)"/>
    <numFmt numFmtId="193" formatCode="_(&quot;$&quot;* #,##0_);_(&quot;$&quot;* \(#,##0\);_(&quot;$&quot;* &quot;-&quot;_);_(@_)"/>
    <numFmt numFmtId="194" formatCode="_(* #,##0_);_(* \(#,##0\);_(* &quot;-&quot;_);_(@_)"/>
    <numFmt numFmtId="195" formatCode="_(&quot;$&quot;* #,##0.00_);_(&quot;$&quot;* \(#,##0.00\);_(&quot;$&quot;* &quot;-&quot;??_);_(@_)"/>
    <numFmt numFmtId="196" formatCode="_(* #,##0.00_);_(* \(#,##0.00\);_(* &quot;-&quot;??_);_(@_)"/>
    <numFmt numFmtId="197" formatCode="#,##0.0000"/>
    <numFmt numFmtId="198" formatCode="mmmm\ d\."/>
    <numFmt numFmtId="199" formatCode="\-0"/>
    <numFmt numFmtId="200" formatCode="mmm/\ d\."/>
    <numFmt numFmtId="201" formatCode="&quot;H-&quot;0000"/>
    <numFmt numFmtId="202" formatCode="00"/>
    <numFmt numFmtId="203" formatCode="#,##0.00_ ;\-#,##0.00\ "/>
    <numFmt numFmtId="204" formatCode="#,##0.0000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#,##0.00\ _F_t"/>
    <numFmt numFmtId="214" formatCode="#,##0.00\ &quot;Ft&quot;"/>
    <numFmt numFmtId="215" formatCode="_-* #,##0.0\ _F_t_-;\-* #,##0.0\ _F_t_-;_-* &quot;-&quot;?\ _F_t_-;_-@_-"/>
    <numFmt numFmtId="216" formatCode="#,##0.0_ ;\-#,##0.0\ "/>
    <numFmt numFmtId="217" formatCode="_-* #,##0.0\ _F_t_-;\-* #,##0.0\ _F_t_-;_-* &quot;-&quot;\ _F_t_-;_-@_-"/>
    <numFmt numFmtId="218" formatCode="_-* #,##0.00\ _F_t_-;\-* #,##0.00\ _F_t_-;_-* &quot;-&quot;\ _F_t_-;_-@_-"/>
    <numFmt numFmtId="219" formatCode="_-* #,##0.000\ _F_t_-;\-* #,##0.000\ _F_t_-;_-* &quot;-&quot;\ _F_t_-;_-@_-"/>
    <numFmt numFmtId="220" formatCode="mmm/yyyy"/>
    <numFmt numFmtId="221" formatCode="_-* #,##0.0000\ _F_t_-;\-* #,##0.0000\ _F_t_-;_-* &quot;-&quot;\ _F_t_-;_-@_-"/>
    <numFmt numFmtId="222" formatCode="_-* #,##0.0000\ _F_t_-;\-* #,##0.0000\ _F_t_-;_-* &quot;-&quot;????\ _F_t_-;_-@_-"/>
    <numFmt numFmtId="223" formatCode="0000\ 0000\ 0000\ 0000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0"/>
    </font>
    <font>
      <b/>
      <sz val="10"/>
      <name val="Times New Roman"/>
      <family val="1"/>
    </font>
    <font>
      <sz val="10"/>
      <name val="Times New Roman CE"/>
      <family val="0"/>
    </font>
    <font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bgColor indexed="22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7" borderId="1" applyNumberFormat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0" fillId="17" borderId="7" applyNumberFormat="0" applyFont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22" fillId="4" borderId="0" applyNumberFormat="0" applyBorder="0" applyAlignment="0" applyProtection="0"/>
    <xf numFmtId="0" fontId="23" fillId="28" borderId="8" applyNumberFormat="0" applyAlignment="0" applyProtection="0"/>
    <xf numFmtId="0" fontId="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  <xf numFmtId="0" fontId="27" fillId="29" borderId="0" applyNumberFormat="0" applyBorder="0" applyAlignment="0" applyProtection="0"/>
    <xf numFmtId="0" fontId="28" fillId="28" borderId="1" applyNumberFormat="0" applyAlignment="0" applyProtection="0"/>
    <xf numFmtId="9" fontId="0" fillId="0" borderId="0" applyFont="0" applyFill="0" applyBorder="0" applyAlignment="0" applyProtection="0"/>
  </cellStyleXfs>
  <cellXfs count="794">
    <xf numFmtId="0" fontId="0" fillId="0" borderId="0" xfId="0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3" fontId="6" fillId="0" borderId="11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28" borderId="13" xfId="0" applyNumberFormat="1" applyFont="1" applyFill="1" applyBorder="1" applyAlignment="1">
      <alignment vertical="center"/>
    </xf>
    <xf numFmtId="3" fontId="4" fillId="28" borderId="14" xfId="0" applyNumberFormat="1" applyFont="1" applyFill="1" applyBorder="1" applyAlignment="1">
      <alignment vertical="center"/>
    </xf>
    <xf numFmtId="3" fontId="4" fillId="28" borderId="15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3" fontId="6" fillId="0" borderId="17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vertical="center"/>
    </xf>
    <xf numFmtId="3" fontId="4" fillId="28" borderId="18" xfId="0" applyNumberFormat="1" applyFont="1" applyFill="1" applyBorder="1" applyAlignment="1">
      <alignment vertical="center"/>
    </xf>
    <xf numFmtId="0" fontId="4" fillId="28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center"/>
    </xf>
    <xf numFmtId="3" fontId="4" fillId="28" borderId="20" xfId="0" applyNumberFormat="1" applyFont="1" applyFill="1" applyBorder="1" applyAlignment="1">
      <alignment vertical="center"/>
    </xf>
    <xf numFmtId="0" fontId="4" fillId="28" borderId="1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4" fillId="28" borderId="21" xfId="0" applyFont="1" applyFill="1" applyBorder="1" applyAlignment="1">
      <alignment horizontal="center" vertical="center"/>
    </xf>
    <xf numFmtId="3" fontId="4" fillId="28" borderId="2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top"/>
    </xf>
    <xf numFmtId="0" fontId="6" fillId="0" borderId="0" xfId="0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4" fillId="28" borderId="11" xfId="0" applyNumberFormat="1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10" xfId="0" applyNumberFormat="1" applyFont="1" applyBorder="1" applyAlignment="1">
      <alignment vertical="center" wrapText="1"/>
    </xf>
    <xf numFmtId="3" fontId="4" fillId="28" borderId="19" xfId="0" applyNumberFormat="1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3" fontId="4" fillId="28" borderId="18" xfId="0" applyNumberFormat="1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left" vertical="center" wrapText="1"/>
    </xf>
    <xf numFmtId="3" fontId="6" fillId="0" borderId="11" xfId="0" applyNumberFormat="1" applyFont="1" applyFill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23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5" xfId="0" applyNumberFormat="1" applyFont="1" applyBorder="1" applyAlignment="1">
      <alignment vertical="center"/>
    </xf>
    <xf numFmtId="3" fontId="4" fillId="28" borderId="20" xfId="0" applyNumberFormat="1" applyFont="1" applyFill="1" applyBorder="1" applyAlignment="1">
      <alignment horizontal="center" vertical="center"/>
    </xf>
    <xf numFmtId="3" fontId="6" fillId="0" borderId="26" xfId="0" applyNumberFormat="1" applyFont="1" applyBorder="1" applyAlignment="1">
      <alignment vertical="center"/>
    </xf>
    <xf numFmtId="0" fontId="6" fillId="0" borderId="11" xfId="0" applyFont="1" applyFill="1" applyBorder="1" applyAlignment="1">
      <alignment horizontal="center" vertical="top"/>
    </xf>
    <xf numFmtId="0" fontId="4" fillId="0" borderId="0" xfId="64" applyFont="1" applyAlignment="1">
      <alignment horizontal="center" vertical="center" wrapText="1"/>
      <protection/>
    </xf>
    <xf numFmtId="0" fontId="6" fillId="0" borderId="0" xfId="64" applyFont="1" applyAlignment="1">
      <alignment vertical="center" wrapText="1"/>
      <protection/>
    </xf>
    <xf numFmtId="0" fontId="4" fillId="0" borderId="0" xfId="64" applyFont="1" applyBorder="1" applyAlignment="1">
      <alignment vertical="center" wrapText="1"/>
      <protection/>
    </xf>
    <xf numFmtId="3" fontId="4" fillId="0" borderId="0" xfId="64" applyNumberFormat="1" applyFont="1" applyBorder="1" applyAlignment="1">
      <alignment vertical="center" wrapText="1"/>
      <protection/>
    </xf>
    <xf numFmtId="3" fontId="4" fillId="28" borderId="20" xfId="64" applyNumberFormat="1" applyFont="1" applyFill="1" applyBorder="1" applyAlignment="1">
      <alignment vertical="center" wrapText="1"/>
      <protection/>
    </xf>
    <xf numFmtId="3" fontId="4" fillId="0" borderId="0" xfId="64" applyNumberFormat="1" applyFont="1" applyAlignment="1">
      <alignment horizontal="center" vertical="center" wrapText="1"/>
      <protection/>
    </xf>
    <xf numFmtId="3" fontId="6" fillId="0" borderId="0" xfId="64" applyNumberFormat="1" applyFont="1" applyAlignment="1">
      <alignment vertical="center" wrapText="1"/>
      <protection/>
    </xf>
    <xf numFmtId="3" fontId="4" fillId="0" borderId="0" xfId="64" applyNumberFormat="1" applyFont="1" applyAlignment="1">
      <alignment horizontal="right" vertical="center" wrapText="1"/>
      <protection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6" fillId="0" borderId="10" xfId="0" applyNumberFormat="1" applyFont="1" applyFill="1" applyBorder="1" applyAlignment="1">
      <alignment vertical="center" wrapText="1"/>
    </xf>
    <xf numFmtId="3" fontId="9" fillId="28" borderId="26" xfId="0" applyNumberFormat="1" applyFont="1" applyFill="1" applyBorder="1" applyAlignment="1">
      <alignment horizontal="center" vertical="center" wrapText="1"/>
    </xf>
    <xf numFmtId="0" fontId="4" fillId="28" borderId="27" xfId="0" applyFont="1" applyFill="1" applyBorder="1" applyAlignment="1">
      <alignment vertical="center"/>
    </xf>
    <xf numFmtId="3" fontId="4" fillId="28" borderId="26" xfId="0" applyNumberFormat="1" applyFont="1" applyFill="1" applyBorder="1" applyAlignment="1">
      <alignment horizontal="center" vertical="center" wrapText="1"/>
    </xf>
    <xf numFmtId="3" fontId="6" fillId="0" borderId="28" xfId="0" applyNumberFormat="1" applyFont="1" applyFill="1" applyBorder="1" applyAlignment="1">
      <alignment vertical="center" wrapText="1"/>
    </xf>
    <xf numFmtId="3" fontId="4" fillId="28" borderId="29" xfId="0" applyNumberFormat="1" applyFont="1" applyFill="1" applyBorder="1" applyAlignment="1">
      <alignment vertical="center"/>
    </xf>
    <xf numFmtId="3" fontId="4" fillId="28" borderId="19" xfId="0" applyNumberFormat="1" applyFont="1" applyFill="1" applyBorder="1" applyAlignment="1">
      <alignment vertical="center"/>
    </xf>
    <xf numFmtId="3" fontId="4" fillId="28" borderId="12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3" fontId="4" fillId="1" borderId="12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/>
    </xf>
    <xf numFmtId="0" fontId="4" fillId="28" borderId="11" xfId="0" applyFont="1" applyFill="1" applyBorder="1" applyAlignment="1">
      <alignment vertical="center"/>
    </xf>
    <xf numFmtId="0" fontId="4" fillId="28" borderId="10" xfId="0" applyFont="1" applyFill="1" applyBorder="1" applyAlignment="1">
      <alignment vertical="center"/>
    </xf>
    <xf numFmtId="0" fontId="4" fillId="1" borderId="10" xfId="0" applyFont="1" applyFill="1" applyBorder="1" applyAlignment="1">
      <alignment vertical="center" wrapText="1"/>
    </xf>
    <xf numFmtId="0" fontId="4" fillId="1" borderId="11" xfId="0" applyFont="1" applyFill="1" applyBorder="1" applyAlignment="1">
      <alignment vertical="center" wrapText="1"/>
    </xf>
    <xf numFmtId="0" fontId="4" fillId="1" borderId="10" xfId="0" applyFont="1" applyFill="1" applyBorder="1" applyAlignment="1">
      <alignment horizontal="left" vertical="top"/>
    </xf>
    <xf numFmtId="0" fontId="4" fillId="1" borderId="11" xfId="0" applyFont="1" applyFill="1" applyBorder="1" applyAlignment="1">
      <alignment horizontal="left" vertical="center" wrapText="1"/>
    </xf>
    <xf numFmtId="0" fontId="4" fillId="1" borderId="10" xfId="0" applyFont="1" applyFill="1" applyBorder="1" applyAlignment="1">
      <alignment horizontal="left" vertical="center"/>
    </xf>
    <xf numFmtId="0" fontId="4" fillId="1" borderId="11" xfId="0" applyFont="1" applyFill="1" applyBorder="1" applyAlignment="1">
      <alignment horizontal="left" vertical="center"/>
    </xf>
    <xf numFmtId="0" fontId="4" fillId="28" borderId="30" xfId="0" applyFont="1" applyFill="1" applyBorder="1" applyAlignment="1">
      <alignment vertical="center"/>
    </xf>
    <xf numFmtId="0" fontId="4" fillId="28" borderId="31" xfId="0" applyFont="1" applyFill="1" applyBorder="1" applyAlignment="1">
      <alignment vertical="center"/>
    </xf>
    <xf numFmtId="3" fontId="4" fillId="1" borderId="11" xfId="0" applyNumberFormat="1" applyFont="1" applyFill="1" applyBorder="1" applyAlignment="1">
      <alignment vertical="center"/>
    </xf>
    <xf numFmtId="3" fontId="4" fillId="1" borderId="12" xfId="0" applyNumberFormat="1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center" vertical="center"/>
    </xf>
    <xf numFmtId="0" fontId="6" fillId="0" borderId="0" xfId="63" applyFont="1" applyAlignment="1" applyProtection="1">
      <alignment vertical="center"/>
      <protection/>
    </xf>
    <xf numFmtId="0" fontId="6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vertical="center"/>
      <protection/>
    </xf>
    <xf numFmtId="0" fontId="6" fillId="0" borderId="0" xfId="63" applyFont="1" applyAlignment="1" applyProtection="1">
      <alignment horizontal="center" vertical="center"/>
      <protection/>
    </xf>
    <xf numFmtId="3" fontId="6" fillId="0" borderId="0" xfId="63" applyNumberFormat="1" applyFont="1" applyAlignment="1" applyProtection="1">
      <alignment vertical="center"/>
      <protection/>
    </xf>
    <xf numFmtId="3" fontId="6" fillId="0" borderId="0" xfId="0" applyNumberFormat="1" applyFont="1" applyBorder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3" fontId="6" fillId="0" borderId="32" xfId="0" applyNumberFormat="1" applyFont="1" applyFill="1" applyBorder="1" applyAlignment="1">
      <alignment vertical="center" wrapText="1"/>
    </xf>
    <xf numFmtId="0" fontId="6" fillId="0" borderId="33" xfId="0" applyFont="1" applyFill="1" applyBorder="1" applyAlignment="1">
      <alignment horizontal="center" vertical="center"/>
    </xf>
    <xf numFmtId="0" fontId="4" fillId="28" borderId="12" xfId="0" applyFont="1" applyFill="1" applyBorder="1" applyAlignment="1">
      <alignment horizontal="center" vertical="center"/>
    </xf>
    <xf numFmtId="3" fontId="4" fillId="0" borderId="34" xfId="0" applyNumberFormat="1" applyFont="1" applyFill="1" applyBorder="1" applyAlignment="1">
      <alignment horizontal="right" vertical="center"/>
    </xf>
    <xf numFmtId="0" fontId="4" fillId="28" borderId="12" xfId="0" applyFont="1" applyFill="1" applyBorder="1" applyAlignment="1">
      <alignment horizontal="center" vertical="center" wrapText="1"/>
    </xf>
    <xf numFmtId="3" fontId="4" fillId="28" borderId="35" xfId="0" applyNumberFormat="1" applyFont="1" applyFill="1" applyBorder="1" applyAlignment="1">
      <alignment horizontal="right" vertical="center"/>
    </xf>
    <xf numFmtId="49" fontId="4" fillId="28" borderId="13" xfId="0" applyNumberFormat="1" applyFont="1" applyFill="1" applyBorder="1" applyAlignment="1">
      <alignment horizontal="center" vertical="center" wrapText="1"/>
    </xf>
    <xf numFmtId="3" fontId="9" fillId="28" borderId="33" xfId="0" applyNumberFormat="1" applyFont="1" applyFill="1" applyBorder="1" applyAlignment="1">
      <alignment horizontal="center" vertical="center"/>
    </xf>
    <xf numFmtId="3" fontId="4" fillId="28" borderId="21" xfId="0" applyNumberFormat="1" applyFont="1" applyFill="1" applyBorder="1" applyAlignment="1">
      <alignment vertical="center" wrapText="1"/>
    </xf>
    <xf numFmtId="3" fontId="4" fillId="28" borderId="22" xfId="0" applyNumberFormat="1" applyFont="1" applyFill="1" applyBorder="1" applyAlignment="1">
      <alignment horizontal="center" vertical="center"/>
    </xf>
    <xf numFmtId="3" fontId="6" fillId="0" borderId="36" xfId="0" applyNumberFormat="1" applyFont="1" applyBorder="1" applyAlignment="1">
      <alignment vertical="center" wrapText="1"/>
    </xf>
    <xf numFmtId="0" fontId="4" fillId="0" borderId="21" xfId="0" applyFont="1" applyFill="1" applyBorder="1" applyAlignment="1">
      <alignment horizontal="center" vertical="center"/>
    </xf>
    <xf numFmtId="3" fontId="6" fillId="0" borderId="11" xfId="64" applyNumberFormat="1" applyFont="1" applyBorder="1" applyAlignment="1">
      <alignment horizontal="right" vertical="center" wrapText="1"/>
      <protection/>
    </xf>
    <xf numFmtId="0" fontId="6" fillId="0" borderId="10" xfId="64" applyFont="1" applyBorder="1" applyAlignment="1">
      <alignment horizontal="left" vertical="center" wrapText="1"/>
      <protection/>
    </xf>
    <xf numFmtId="0" fontId="6" fillId="0" borderId="37" xfId="64" applyFont="1" applyBorder="1" applyAlignment="1">
      <alignment horizontal="left" vertical="center" wrapText="1"/>
      <protection/>
    </xf>
    <xf numFmtId="3" fontId="4" fillId="28" borderId="26" xfId="64" applyNumberFormat="1" applyFont="1" applyFill="1" applyBorder="1" applyAlignment="1">
      <alignment horizontal="center" vertical="center" wrapText="1"/>
      <protection/>
    </xf>
    <xf numFmtId="0" fontId="4" fillId="28" borderId="19" xfId="64" applyFont="1" applyFill="1" applyBorder="1" applyAlignment="1">
      <alignment vertical="center" wrapText="1"/>
      <protection/>
    </xf>
    <xf numFmtId="3" fontId="4" fillId="1" borderId="34" xfId="0" applyNumberFormat="1" applyFont="1" applyFill="1" applyBorder="1" applyAlignment="1">
      <alignment vertical="center"/>
    </xf>
    <xf numFmtId="3" fontId="6" fillId="0" borderId="34" xfId="0" applyNumberFormat="1" applyFont="1" applyFill="1" applyBorder="1" applyAlignment="1">
      <alignment vertical="center"/>
    </xf>
    <xf numFmtId="3" fontId="6" fillId="0" borderId="38" xfId="0" applyNumberFormat="1" applyFont="1" applyFill="1" applyBorder="1" applyAlignment="1">
      <alignment vertical="center"/>
    </xf>
    <xf numFmtId="3" fontId="4" fillId="28" borderId="39" xfId="0" applyNumberFormat="1" applyFont="1" applyFill="1" applyBorder="1" applyAlignment="1">
      <alignment vertical="center"/>
    </xf>
    <xf numFmtId="3" fontId="4" fillId="1" borderId="40" xfId="0" applyNumberFormat="1" applyFont="1" applyFill="1" applyBorder="1" applyAlignment="1">
      <alignment horizontal="right" vertical="center"/>
    </xf>
    <xf numFmtId="3" fontId="4" fillId="0" borderId="40" xfId="0" applyNumberFormat="1" applyFont="1" applyFill="1" applyBorder="1" applyAlignment="1">
      <alignment horizontal="right" vertical="center"/>
    </xf>
    <xf numFmtId="3" fontId="4" fillId="1" borderId="34" xfId="0" applyNumberFormat="1" applyFont="1" applyFill="1" applyBorder="1" applyAlignment="1">
      <alignment vertical="center" wrapText="1"/>
    </xf>
    <xf numFmtId="3" fontId="6" fillId="0" borderId="40" xfId="0" applyNumberFormat="1" applyFont="1" applyFill="1" applyBorder="1" applyAlignment="1">
      <alignment horizontal="right" vertical="center"/>
    </xf>
    <xf numFmtId="3" fontId="4" fillId="28" borderId="40" xfId="0" applyNumberFormat="1" applyFont="1" applyFill="1" applyBorder="1" applyAlignment="1">
      <alignment horizontal="right" vertical="center"/>
    </xf>
    <xf numFmtId="3" fontId="4" fillId="1" borderId="34" xfId="0" applyNumberFormat="1" applyFont="1" applyFill="1" applyBorder="1" applyAlignment="1">
      <alignment horizontal="right" vertical="center"/>
    </xf>
    <xf numFmtId="3" fontId="6" fillId="0" borderId="34" xfId="0" applyNumberFormat="1" applyFont="1" applyFill="1" applyBorder="1" applyAlignment="1">
      <alignment horizontal="right" vertical="center"/>
    </xf>
    <xf numFmtId="3" fontId="4" fillId="28" borderId="34" xfId="0" applyNumberFormat="1" applyFont="1" applyFill="1" applyBorder="1" applyAlignment="1">
      <alignment horizontal="right" vertical="center"/>
    </xf>
    <xf numFmtId="3" fontId="4" fillId="28" borderId="38" xfId="0" applyNumberFormat="1" applyFont="1" applyFill="1" applyBorder="1" applyAlignment="1">
      <alignment horizontal="right" vertical="center"/>
    </xf>
    <xf numFmtId="3" fontId="4" fillId="0" borderId="41" xfId="0" applyNumberFormat="1" applyFont="1" applyFill="1" applyBorder="1" applyAlignment="1">
      <alignment horizontal="right" vertical="center"/>
    </xf>
    <xf numFmtId="3" fontId="4" fillId="28" borderId="39" xfId="0" applyNumberFormat="1" applyFont="1" applyFill="1" applyBorder="1" applyAlignment="1">
      <alignment horizontal="right" vertical="center"/>
    </xf>
    <xf numFmtId="3" fontId="6" fillId="0" borderId="28" xfId="66" applyNumberFormat="1" applyFont="1" applyFill="1" applyBorder="1" applyAlignment="1">
      <alignment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6" xfId="0" applyFont="1" applyFill="1" applyBorder="1" applyAlignment="1">
      <alignment horizontal="center" vertical="center" wrapText="1"/>
    </xf>
    <xf numFmtId="3" fontId="6" fillId="0" borderId="17" xfId="64" applyNumberFormat="1" applyFont="1" applyFill="1" applyBorder="1" applyAlignment="1">
      <alignment vertical="center" wrapText="1"/>
      <protection/>
    </xf>
    <xf numFmtId="0" fontId="4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/>
    </xf>
    <xf numFmtId="3" fontId="6" fillId="0" borderId="11" xfId="64" applyNumberFormat="1" applyFont="1" applyBorder="1" applyAlignment="1">
      <alignment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vertical="center" wrapText="1"/>
    </xf>
    <xf numFmtId="0" fontId="4" fillId="1" borderId="43" xfId="0" applyFont="1" applyFill="1" applyBorder="1" applyAlignment="1">
      <alignment horizontal="center" vertical="center"/>
    </xf>
    <xf numFmtId="3" fontId="4" fillId="30" borderId="18" xfId="0" applyNumberFormat="1" applyFont="1" applyFill="1" applyBorder="1" applyAlignment="1">
      <alignment vertical="center"/>
    </xf>
    <xf numFmtId="0" fontId="4" fillId="30" borderId="44" xfId="0" applyFont="1" applyFill="1" applyBorder="1" applyAlignment="1">
      <alignment horizontal="center" vertical="center"/>
    </xf>
    <xf numFmtId="3" fontId="4" fillId="30" borderId="45" xfId="0" applyNumberFormat="1" applyFont="1" applyFill="1" applyBorder="1" applyAlignment="1">
      <alignment vertical="center"/>
    </xf>
    <xf numFmtId="0" fontId="4" fillId="30" borderId="19" xfId="0" applyFont="1" applyFill="1" applyBorder="1" applyAlignment="1">
      <alignment horizontal="center" vertical="top"/>
    </xf>
    <xf numFmtId="3" fontId="4" fillId="28" borderId="46" xfId="0" applyNumberFormat="1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vertical="center"/>
    </xf>
    <xf numFmtId="0" fontId="4" fillId="0" borderId="48" xfId="0" applyFont="1" applyFill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30" borderId="44" xfId="0" applyFont="1" applyFill="1" applyBorder="1" applyAlignment="1">
      <alignment vertical="center"/>
    </xf>
    <xf numFmtId="0" fontId="4" fillId="0" borderId="3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0" xfId="63" applyFont="1" applyAlignment="1" applyProtection="1">
      <alignment vertical="center"/>
      <protection/>
    </xf>
    <xf numFmtId="0" fontId="4" fillId="0" borderId="37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3" fontId="6" fillId="0" borderId="37" xfId="0" applyNumberFormat="1" applyFont="1" applyBorder="1" applyAlignment="1">
      <alignment vertical="center"/>
    </xf>
    <xf numFmtId="3" fontId="4" fillId="0" borderId="49" xfId="0" applyNumberFormat="1" applyFont="1" applyBorder="1" applyAlignment="1">
      <alignment vertical="center"/>
    </xf>
    <xf numFmtId="3" fontId="6" fillId="0" borderId="50" xfId="0" applyNumberFormat="1" applyFont="1" applyBorder="1" applyAlignment="1">
      <alignment vertical="center"/>
    </xf>
    <xf numFmtId="0" fontId="4" fillId="0" borderId="36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1" borderId="19" xfId="0" applyFont="1" applyFill="1" applyBorder="1" applyAlignment="1">
      <alignment horizontal="center" vertical="center"/>
    </xf>
    <xf numFmtId="3" fontId="6" fillId="0" borderId="49" xfId="0" applyNumberFormat="1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1" borderId="19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left" vertical="center"/>
    </xf>
    <xf numFmtId="0" fontId="6" fillId="0" borderId="0" xfId="63" applyFont="1" applyFill="1" applyAlignment="1" applyProtection="1">
      <alignment vertical="center"/>
      <protection/>
    </xf>
    <xf numFmtId="0" fontId="4" fillId="28" borderId="36" xfId="0" applyFont="1" applyFill="1" applyBorder="1" applyAlignment="1">
      <alignment horizontal="center" vertical="center" wrapText="1"/>
    </xf>
    <xf numFmtId="0" fontId="4" fillId="28" borderId="26" xfId="0" applyFont="1" applyFill="1" applyBorder="1" applyAlignment="1">
      <alignment horizontal="center" vertical="center" wrapText="1"/>
    </xf>
    <xf numFmtId="0" fontId="4" fillId="28" borderId="13" xfId="0" applyFont="1" applyFill="1" applyBorder="1" applyAlignment="1">
      <alignment horizontal="center" vertical="center" wrapText="1"/>
    </xf>
    <xf numFmtId="0" fontId="4" fillId="28" borderId="5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28" borderId="19" xfId="0" applyFont="1" applyFill="1" applyBorder="1" applyAlignment="1">
      <alignment vertical="center"/>
    </xf>
    <xf numFmtId="3" fontId="4" fillId="28" borderId="54" xfId="0" applyNumberFormat="1" applyFont="1" applyFill="1" applyBorder="1" applyAlignment="1">
      <alignment horizontal="center" vertical="center" wrapText="1"/>
    </xf>
    <xf numFmtId="3" fontId="4" fillId="28" borderId="13" xfId="0" applyNumberFormat="1" applyFont="1" applyFill="1" applyBorder="1" applyAlignment="1">
      <alignment horizontal="center" vertical="center" wrapText="1"/>
    </xf>
    <xf numFmtId="3" fontId="4" fillId="28" borderId="33" xfId="0" applyNumberFormat="1" applyFont="1" applyFill="1" applyBorder="1" applyAlignment="1">
      <alignment horizontal="center" vertical="center" wrapText="1"/>
    </xf>
    <xf numFmtId="3" fontId="4" fillId="28" borderId="55" xfId="0" applyNumberFormat="1" applyFont="1" applyFill="1" applyBorder="1" applyAlignment="1">
      <alignment horizontal="center" vertical="center" wrapText="1"/>
    </xf>
    <xf numFmtId="0" fontId="4" fillId="0" borderId="0" xfId="63" applyFont="1" applyAlignment="1">
      <alignment horizontal="center" vertical="center"/>
      <protection/>
    </xf>
    <xf numFmtId="3" fontId="6" fillId="0" borderId="26" xfId="0" applyNumberFormat="1" applyFont="1" applyFill="1" applyBorder="1" applyAlignment="1">
      <alignment vertical="center"/>
    </xf>
    <xf numFmtId="0" fontId="6" fillId="0" borderId="51" xfId="0" applyFont="1" applyFill="1" applyBorder="1" applyAlignment="1">
      <alignment horizontal="center" vertical="center"/>
    </xf>
    <xf numFmtId="3" fontId="6" fillId="0" borderId="13" xfId="0" applyNumberFormat="1" applyFont="1" applyFill="1" applyBorder="1" applyAlignment="1">
      <alignment vertical="center"/>
    </xf>
    <xf numFmtId="0" fontId="4" fillId="1" borderId="21" xfId="0" applyFont="1" applyFill="1" applyBorder="1" applyAlignment="1">
      <alignment horizontal="center" vertical="center"/>
    </xf>
    <xf numFmtId="3" fontId="6" fillId="0" borderId="25" xfId="0" applyNumberFormat="1" applyFont="1" applyFill="1" applyBorder="1" applyAlignment="1">
      <alignment vertical="center"/>
    </xf>
    <xf numFmtId="0" fontId="4" fillId="0" borderId="0" xfId="63" applyFont="1" applyAlignment="1">
      <alignment horizontal="center" vertical="center" wrapText="1"/>
      <protection/>
    </xf>
    <xf numFmtId="3" fontId="4" fillId="0" borderId="0" xfId="63" applyNumberFormat="1" applyFont="1" applyAlignment="1">
      <alignment horizontal="center" vertical="center"/>
      <protection/>
    </xf>
    <xf numFmtId="0" fontId="6" fillId="0" borderId="0" xfId="0" applyFont="1" applyAlignment="1">
      <alignment vertical="center" wrapText="1"/>
    </xf>
    <xf numFmtId="3" fontId="6" fillId="0" borderId="0" xfId="0" applyNumberFormat="1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4" fillId="28" borderId="44" xfId="0" applyFont="1" applyFill="1" applyBorder="1" applyAlignment="1">
      <alignment horizontal="center" vertical="center" wrapText="1"/>
    </xf>
    <xf numFmtId="0" fontId="4" fillId="28" borderId="54" xfId="0" applyFont="1" applyFill="1" applyBorder="1" applyAlignment="1">
      <alignment horizontal="center" vertical="center" wrapText="1"/>
    </xf>
    <xf numFmtId="3" fontId="4" fillId="28" borderId="56" xfId="0" applyNumberFormat="1" applyFont="1" applyFill="1" applyBorder="1" applyAlignment="1">
      <alignment horizontal="center" vertical="center" wrapText="1"/>
    </xf>
    <xf numFmtId="3" fontId="4" fillId="28" borderId="45" xfId="0" applyNumberFormat="1" applyFont="1" applyFill="1" applyBorder="1" applyAlignment="1">
      <alignment horizontal="center" vertical="center" wrapText="1"/>
    </xf>
    <xf numFmtId="3" fontId="4" fillId="28" borderId="57" xfId="0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6" fillId="0" borderId="25" xfId="0" applyFont="1" applyFill="1" applyBorder="1" applyAlignment="1">
      <alignment vertical="center" wrapText="1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41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6" fillId="0" borderId="36" xfId="0" applyFont="1" applyBorder="1" applyAlignment="1">
      <alignment horizontal="center" vertical="center"/>
    </xf>
    <xf numFmtId="3" fontId="6" fillId="0" borderId="53" xfId="0" applyNumberFormat="1" applyFont="1" applyFill="1" applyBorder="1" applyAlignment="1">
      <alignment vertical="center" wrapText="1"/>
    </xf>
    <xf numFmtId="0" fontId="4" fillId="28" borderId="44" xfId="0" applyFont="1" applyFill="1" applyBorder="1" applyAlignment="1">
      <alignment horizontal="center" vertical="center"/>
    </xf>
    <xf numFmtId="0" fontId="4" fillId="28" borderId="54" xfId="0" applyFont="1" applyFill="1" applyBorder="1" applyAlignment="1">
      <alignment vertical="center" wrapText="1"/>
    </xf>
    <xf numFmtId="3" fontId="4" fillId="28" borderId="56" xfId="0" applyNumberFormat="1" applyFont="1" applyFill="1" applyBorder="1" applyAlignment="1">
      <alignment vertical="center"/>
    </xf>
    <xf numFmtId="0" fontId="4" fillId="28" borderId="20" xfId="0" applyFont="1" applyFill="1" applyBorder="1" applyAlignment="1">
      <alignment vertical="center" wrapText="1"/>
    </xf>
    <xf numFmtId="3" fontId="4" fillId="28" borderId="29" xfId="0" applyNumberFormat="1" applyFont="1" applyFill="1" applyBorder="1" applyAlignment="1">
      <alignment horizontal="right" vertical="center"/>
    </xf>
    <xf numFmtId="3" fontId="4" fillId="28" borderId="59" xfId="0" applyNumberFormat="1" applyFont="1" applyFill="1" applyBorder="1" applyAlignment="1">
      <alignment horizontal="right" vertical="center"/>
    </xf>
    <xf numFmtId="0" fontId="8" fillId="0" borderId="0" xfId="62" applyFont="1" applyAlignment="1">
      <alignment vertical="center"/>
      <protection/>
    </xf>
    <xf numFmtId="2" fontId="6" fillId="0" borderId="0" xfId="0" applyNumberFormat="1" applyFont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2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/>
    </xf>
    <xf numFmtId="0" fontId="4" fillId="0" borderId="33" xfId="0" applyFont="1" applyFill="1" applyBorder="1" applyAlignment="1">
      <alignment horizontal="center" vertical="center"/>
    </xf>
    <xf numFmtId="3" fontId="4" fillId="28" borderId="51" xfId="0" applyNumberFormat="1" applyFont="1" applyFill="1" applyBorder="1" applyAlignment="1">
      <alignment horizontal="center" vertical="center" wrapText="1"/>
    </xf>
    <xf numFmtId="3" fontId="9" fillId="28" borderId="55" xfId="0" applyNumberFormat="1" applyFont="1" applyFill="1" applyBorder="1" applyAlignment="1">
      <alignment horizontal="center" vertical="center"/>
    </xf>
    <xf numFmtId="3" fontId="4" fillId="31" borderId="46" xfId="0" applyNumberFormat="1" applyFont="1" applyFill="1" applyBorder="1" applyAlignment="1">
      <alignment vertical="center"/>
    </xf>
    <xf numFmtId="0" fontId="7" fillId="0" borderId="60" xfId="63" applyFont="1" applyBorder="1" applyAlignment="1" applyProtection="1">
      <alignment vertical="center"/>
      <protection/>
    </xf>
    <xf numFmtId="0" fontId="6" fillId="0" borderId="60" xfId="63" applyFont="1" applyBorder="1" applyAlignment="1" applyProtection="1">
      <alignment vertical="center"/>
      <protection/>
    </xf>
    <xf numFmtId="3" fontId="4" fillId="16" borderId="11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center"/>
    </xf>
    <xf numFmtId="0" fontId="6" fillId="0" borderId="0" xfId="0" applyFont="1" applyBorder="1" applyAlignment="1">
      <alignment/>
    </xf>
    <xf numFmtId="185" fontId="29" fillId="0" borderId="0" xfId="65" applyNumberFormat="1" applyFont="1" applyAlignment="1" applyProtection="1">
      <alignment horizontal="center" vertical="center" wrapText="1"/>
      <protection/>
    </xf>
    <xf numFmtId="3" fontId="29" fillId="0" borderId="0" xfId="65" applyNumberFormat="1" applyFont="1" applyAlignment="1" applyProtection="1">
      <alignment horizontal="center" vertical="center" wrapText="1"/>
      <protection/>
    </xf>
    <xf numFmtId="185" fontId="30" fillId="0" borderId="0" xfId="65" applyNumberFormat="1" applyFont="1" applyAlignment="1" applyProtection="1">
      <alignment horizontal="center" vertical="center" wrapText="1"/>
      <protection/>
    </xf>
    <xf numFmtId="185" fontId="30" fillId="0" borderId="0" xfId="65" applyNumberFormat="1" applyFont="1" applyAlignment="1" applyProtection="1">
      <alignment vertical="center" wrapText="1"/>
      <protection/>
    </xf>
    <xf numFmtId="3" fontId="30" fillId="0" borderId="0" xfId="65" applyNumberFormat="1" applyFont="1" applyAlignment="1" applyProtection="1">
      <alignment vertical="center" wrapText="1"/>
      <protection/>
    </xf>
    <xf numFmtId="3" fontId="29" fillId="0" borderId="0" xfId="65" applyNumberFormat="1" applyFont="1" applyAlignment="1" applyProtection="1">
      <alignment horizontal="right" vertical="center"/>
      <protection/>
    </xf>
    <xf numFmtId="3" fontId="29" fillId="28" borderId="33" xfId="65" applyNumberFormat="1" applyFont="1" applyFill="1" applyBorder="1" applyAlignment="1" applyProtection="1">
      <alignment horizontal="center" vertical="center"/>
      <protection/>
    </xf>
    <xf numFmtId="185" fontId="29" fillId="1" borderId="25" xfId="65" applyNumberFormat="1" applyFont="1" applyFill="1" applyBorder="1" applyAlignment="1" applyProtection="1">
      <alignment horizontal="center" vertical="center" wrapText="1"/>
      <protection/>
    </xf>
    <xf numFmtId="3" fontId="29" fillId="1" borderId="25" xfId="65" applyNumberFormat="1" applyFont="1" applyFill="1" applyBorder="1" applyAlignment="1" applyProtection="1">
      <alignment vertical="center" wrapText="1"/>
      <protection/>
    </xf>
    <xf numFmtId="3" fontId="29" fillId="1" borderId="61" xfId="65" applyNumberFormat="1" applyFont="1" applyFill="1" applyBorder="1" applyAlignment="1" applyProtection="1">
      <alignment vertical="center" wrapText="1"/>
      <protection/>
    </xf>
    <xf numFmtId="185" fontId="30" fillId="0" borderId="10" xfId="65" applyNumberFormat="1" applyFont="1" applyBorder="1" applyAlignment="1" applyProtection="1">
      <alignment horizontal="center" vertical="center" wrapText="1"/>
      <protection/>
    </xf>
    <xf numFmtId="185" fontId="30" fillId="0" borderId="11" xfId="65" applyNumberFormat="1" applyFont="1" applyBorder="1" applyAlignment="1" applyProtection="1">
      <alignment horizontal="left" vertical="center" wrapText="1"/>
      <protection/>
    </xf>
    <xf numFmtId="185" fontId="30" fillId="0" borderId="11" xfId="65" applyNumberFormat="1" applyFont="1" applyBorder="1" applyAlignment="1" applyProtection="1">
      <alignment horizontal="center" vertical="center" wrapText="1"/>
      <protection/>
    </xf>
    <xf numFmtId="3" fontId="30" fillId="0" borderId="11" xfId="65" applyNumberFormat="1" applyFont="1" applyFill="1" applyBorder="1" applyAlignment="1" applyProtection="1">
      <alignment vertical="center" wrapText="1"/>
      <protection/>
    </xf>
    <xf numFmtId="3" fontId="30" fillId="0" borderId="11" xfId="65" applyNumberFormat="1" applyFont="1" applyBorder="1" applyAlignment="1" applyProtection="1">
      <alignment vertical="center" wrapText="1"/>
      <protection/>
    </xf>
    <xf numFmtId="3" fontId="29" fillId="0" borderId="62" xfId="65" applyNumberFormat="1" applyFont="1" applyBorder="1" applyAlignment="1" applyProtection="1">
      <alignment vertical="center" wrapText="1"/>
      <protection/>
    </xf>
    <xf numFmtId="185" fontId="30" fillId="0" borderId="36" xfId="65" applyNumberFormat="1" applyFont="1" applyBorder="1" applyAlignment="1" applyProtection="1">
      <alignment horizontal="center" vertical="center" wrapText="1"/>
      <protection/>
    </xf>
    <xf numFmtId="185" fontId="30" fillId="0" borderId="26" xfId="65" applyNumberFormat="1" applyFont="1" applyBorder="1" applyAlignment="1" applyProtection="1">
      <alignment horizontal="left" vertical="center" wrapText="1"/>
      <protection/>
    </xf>
    <xf numFmtId="185" fontId="30" fillId="0" borderId="26" xfId="65" applyNumberFormat="1" applyFont="1" applyBorder="1" applyAlignment="1" applyProtection="1">
      <alignment horizontal="center" vertical="center" wrapText="1"/>
      <protection/>
    </xf>
    <xf numFmtId="3" fontId="30" fillId="0" borderId="26" xfId="65" applyNumberFormat="1" applyFont="1" applyFill="1" applyBorder="1" applyAlignment="1" applyProtection="1">
      <alignment vertical="center" wrapText="1"/>
      <protection/>
    </xf>
    <xf numFmtId="3" fontId="30" fillId="0" borderId="26" xfId="65" applyNumberFormat="1" applyFont="1" applyBorder="1" applyAlignment="1" applyProtection="1">
      <alignment vertical="center" wrapText="1"/>
      <protection/>
    </xf>
    <xf numFmtId="185" fontId="30" fillId="0" borderId="11" xfId="65" applyNumberFormat="1" applyFont="1" applyFill="1" applyBorder="1" applyAlignment="1" applyProtection="1">
      <alignment vertical="center" wrapText="1"/>
      <protection/>
    </xf>
    <xf numFmtId="185" fontId="30" fillId="0" borderId="11" xfId="65" applyNumberFormat="1" applyFont="1" applyFill="1" applyBorder="1" applyAlignment="1" applyProtection="1">
      <alignment horizontal="center" vertical="center" wrapText="1"/>
      <protection/>
    </xf>
    <xf numFmtId="3" fontId="30" fillId="0" borderId="11" xfId="65" applyNumberFormat="1" applyFont="1" applyFill="1" applyBorder="1" applyAlignment="1" applyProtection="1">
      <alignment horizontal="center" vertical="center" wrapText="1"/>
      <protection/>
    </xf>
    <xf numFmtId="3" fontId="30" fillId="0" borderId="62" xfId="65" applyNumberFormat="1" applyFont="1" applyFill="1" applyBorder="1" applyAlignment="1" applyProtection="1">
      <alignment vertical="center" wrapText="1"/>
      <protection/>
    </xf>
    <xf numFmtId="185" fontId="30" fillId="0" borderId="26" xfId="65" applyNumberFormat="1" applyFont="1" applyBorder="1" applyAlignment="1" applyProtection="1">
      <alignment vertical="center" wrapText="1"/>
      <protection/>
    </xf>
    <xf numFmtId="3" fontId="30" fillId="0" borderId="26" xfId="65" applyNumberFormat="1" applyFont="1" applyFill="1" applyBorder="1" applyAlignment="1" applyProtection="1">
      <alignment horizontal="center" vertical="center" wrapText="1"/>
      <protection/>
    </xf>
    <xf numFmtId="3" fontId="30" fillId="0" borderId="63" xfId="65" applyNumberFormat="1" applyFont="1" applyBorder="1" applyAlignment="1" applyProtection="1">
      <alignment vertical="center" wrapText="1"/>
      <protection/>
    </xf>
    <xf numFmtId="3" fontId="30" fillId="1" borderId="25" xfId="65" applyNumberFormat="1" applyFont="1" applyFill="1" applyBorder="1" applyAlignment="1" applyProtection="1">
      <alignment vertical="center" wrapText="1"/>
      <protection/>
    </xf>
    <xf numFmtId="185" fontId="30" fillId="0" borderId="11" xfId="65" applyNumberFormat="1" applyFont="1" applyFill="1" applyBorder="1" applyAlignment="1" applyProtection="1">
      <alignment horizontal="left" vertical="center" wrapText="1"/>
      <protection/>
    </xf>
    <xf numFmtId="185" fontId="30" fillId="0" borderId="33" xfId="65" applyNumberFormat="1" applyFont="1" applyFill="1" applyBorder="1" applyAlignment="1" applyProtection="1">
      <alignment horizontal="left" vertical="center" wrapText="1"/>
      <protection/>
    </xf>
    <xf numFmtId="185" fontId="30" fillId="0" borderId="33" xfId="65" applyNumberFormat="1" applyFont="1" applyFill="1" applyBorder="1" applyAlignment="1" applyProtection="1">
      <alignment horizontal="center" vertical="center" wrapText="1"/>
      <protection/>
    </xf>
    <xf numFmtId="3" fontId="30" fillId="0" borderId="33" xfId="65" applyNumberFormat="1" applyFont="1" applyFill="1" applyBorder="1" applyAlignment="1" applyProtection="1">
      <alignment horizontal="center" vertical="center" wrapText="1"/>
      <protection/>
    </xf>
    <xf numFmtId="3" fontId="30" fillId="0" borderId="33" xfId="65" applyNumberFormat="1" applyFont="1" applyFill="1" applyBorder="1" applyAlignment="1" applyProtection="1">
      <alignment vertical="center" wrapText="1"/>
      <protection/>
    </xf>
    <xf numFmtId="185" fontId="30" fillId="0" borderId="33" xfId="65" applyNumberFormat="1" applyFont="1" applyFill="1" applyBorder="1" applyAlignment="1" applyProtection="1">
      <alignment vertical="center" wrapText="1"/>
      <protection/>
    </xf>
    <xf numFmtId="3" fontId="30" fillId="0" borderId="64" xfId="65" applyNumberFormat="1" applyFont="1" applyFill="1" applyBorder="1" applyAlignment="1" applyProtection="1">
      <alignment vertical="center" wrapText="1"/>
      <protection/>
    </xf>
    <xf numFmtId="185" fontId="30" fillId="0" borderId="37" xfId="65" applyNumberFormat="1" applyFont="1" applyBorder="1" applyAlignment="1" applyProtection="1">
      <alignment horizontal="center" vertical="center" wrapText="1"/>
      <protection/>
    </xf>
    <xf numFmtId="185" fontId="30" fillId="0" borderId="17" xfId="65" applyNumberFormat="1" applyFont="1" applyFill="1" applyBorder="1" applyAlignment="1" applyProtection="1">
      <alignment vertical="center" wrapText="1"/>
      <protection/>
    </xf>
    <xf numFmtId="185" fontId="30" fillId="0" borderId="17" xfId="65" applyNumberFormat="1" applyFont="1" applyFill="1" applyBorder="1" applyAlignment="1" applyProtection="1">
      <alignment horizontal="center" vertical="center" wrapText="1"/>
      <protection/>
    </xf>
    <xf numFmtId="3" fontId="30" fillId="0" borderId="17" xfId="65" applyNumberFormat="1" applyFont="1" applyFill="1" applyBorder="1" applyAlignment="1" applyProtection="1">
      <alignment horizontal="center" vertical="center" wrapText="1"/>
      <protection/>
    </xf>
    <xf numFmtId="3" fontId="30" fillId="0" borderId="17" xfId="65" applyNumberFormat="1" applyFont="1" applyFill="1" applyBorder="1" applyAlignment="1" applyProtection="1">
      <alignment vertical="center" wrapText="1"/>
      <protection/>
    </xf>
    <xf numFmtId="3" fontId="30" fillId="0" borderId="65" xfId="65" applyNumberFormat="1" applyFont="1" applyFill="1" applyBorder="1" applyAlignment="1" applyProtection="1">
      <alignment vertical="center" wrapText="1"/>
      <protection/>
    </xf>
    <xf numFmtId="185" fontId="30" fillId="0" borderId="66" xfId="65" applyNumberFormat="1" applyFont="1" applyBorder="1" applyAlignment="1" applyProtection="1">
      <alignment horizontal="center" vertical="center" wrapText="1"/>
      <protection/>
    </xf>
    <xf numFmtId="0" fontId="30" fillId="0" borderId="11" xfId="64" applyFont="1" applyBorder="1" applyAlignment="1">
      <alignment horizontal="left" vertical="center" wrapText="1"/>
      <protection/>
    </xf>
    <xf numFmtId="3" fontId="30" fillId="0" borderId="11" xfId="65" applyNumberFormat="1" applyFont="1" applyBorder="1" applyAlignment="1" applyProtection="1">
      <alignment horizontal="right" vertical="center" wrapText="1"/>
      <protection/>
    </xf>
    <xf numFmtId="3" fontId="30" fillId="0" borderId="62" xfId="65" applyNumberFormat="1" applyFont="1" applyBorder="1" applyAlignment="1" applyProtection="1">
      <alignment vertical="center" wrapText="1"/>
      <protection/>
    </xf>
    <xf numFmtId="0" fontId="30" fillId="0" borderId="11" xfId="63" applyFont="1" applyFill="1" applyBorder="1" applyAlignment="1" applyProtection="1">
      <alignment horizontal="left" vertical="center" wrapText="1"/>
      <protection/>
    </xf>
    <xf numFmtId="0" fontId="30" fillId="0" borderId="11" xfId="63" applyFont="1" applyFill="1" applyBorder="1" applyAlignment="1" applyProtection="1">
      <alignment horizontal="center" vertical="center" wrapText="1"/>
      <protection/>
    </xf>
    <xf numFmtId="185" fontId="29" fillId="28" borderId="20" xfId="65" applyNumberFormat="1" applyFont="1" applyFill="1" applyBorder="1" applyAlignment="1" applyProtection="1">
      <alignment horizontal="center" vertical="center" wrapText="1"/>
      <protection/>
    </xf>
    <xf numFmtId="3" fontId="29" fillId="28" borderId="20" xfId="65" applyNumberFormat="1" applyFont="1" applyFill="1" applyBorder="1" applyAlignment="1" applyProtection="1">
      <alignment vertical="center" wrapText="1"/>
      <protection/>
    </xf>
    <xf numFmtId="3" fontId="29" fillId="28" borderId="59" xfId="65" applyNumberFormat="1" applyFont="1" applyFill="1" applyBorder="1" applyAlignment="1" applyProtection="1">
      <alignment vertical="center" wrapText="1"/>
      <protection/>
    </xf>
    <xf numFmtId="185" fontId="29" fillId="0" borderId="67" xfId="65" applyNumberFormat="1" applyFont="1" applyFill="1" applyBorder="1" applyAlignment="1" applyProtection="1">
      <alignment horizontal="left" vertical="center" wrapText="1"/>
      <protection/>
    </xf>
    <xf numFmtId="185" fontId="29" fillId="0" borderId="48" xfId="65" applyNumberFormat="1" applyFont="1" applyFill="1" applyBorder="1" applyAlignment="1" applyProtection="1">
      <alignment horizontal="left" vertical="center" wrapText="1"/>
      <protection/>
    </xf>
    <xf numFmtId="185" fontId="29" fillId="0" borderId="48" xfId="65" applyNumberFormat="1" applyFont="1" applyFill="1" applyBorder="1" applyAlignment="1" applyProtection="1">
      <alignment horizontal="center" vertical="center" wrapText="1"/>
      <protection/>
    </xf>
    <xf numFmtId="3" fontId="29" fillId="0" borderId="48" xfId="65" applyNumberFormat="1" applyFont="1" applyFill="1" applyBorder="1" applyAlignment="1" applyProtection="1">
      <alignment vertical="center" wrapText="1"/>
      <protection/>
    </xf>
    <xf numFmtId="3" fontId="29" fillId="0" borderId="41" xfId="65" applyNumberFormat="1" applyFont="1" applyFill="1" applyBorder="1" applyAlignment="1" applyProtection="1">
      <alignment vertical="center" wrapText="1"/>
      <protection/>
    </xf>
    <xf numFmtId="185" fontId="29" fillId="1" borderId="17" xfId="65" applyNumberFormat="1" applyFont="1" applyFill="1" applyBorder="1" applyAlignment="1" applyProtection="1">
      <alignment vertical="center" wrapText="1"/>
      <protection/>
    </xf>
    <xf numFmtId="185" fontId="29" fillId="1" borderId="49" xfId="65" applyNumberFormat="1" applyFont="1" applyFill="1" applyBorder="1" applyAlignment="1" applyProtection="1">
      <alignment vertical="center" wrapText="1"/>
      <protection/>
    </xf>
    <xf numFmtId="0" fontId="30" fillId="0" borderId="33" xfId="63" applyFont="1" applyFill="1" applyBorder="1" applyAlignment="1" applyProtection="1">
      <alignment horizontal="left" vertical="center" wrapText="1"/>
      <protection/>
    </xf>
    <xf numFmtId="0" fontId="30" fillId="0" borderId="33" xfId="63" applyFont="1" applyFill="1" applyBorder="1" applyAlignment="1" applyProtection="1">
      <alignment horizontal="center" vertical="center" wrapText="1"/>
      <protection/>
    </xf>
    <xf numFmtId="3" fontId="30" fillId="0" borderId="12" xfId="65" applyNumberFormat="1" applyFont="1" applyFill="1" applyBorder="1" applyAlignment="1" applyProtection="1">
      <alignment vertical="center" wrapText="1"/>
      <protection/>
    </xf>
    <xf numFmtId="3" fontId="29" fillId="1" borderId="48" xfId="65" applyNumberFormat="1" applyFont="1" applyFill="1" applyBorder="1" applyAlignment="1" applyProtection="1">
      <alignment vertical="center" wrapText="1"/>
      <protection/>
    </xf>
    <xf numFmtId="3" fontId="30" fillId="0" borderId="42" xfId="65" applyNumberFormat="1" applyFont="1" applyBorder="1" applyAlignment="1" applyProtection="1">
      <alignment vertical="center" wrapText="1"/>
      <protection/>
    </xf>
    <xf numFmtId="3" fontId="30" fillId="0" borderId="68" xfId="65" applyNumberFormat="1" applyFont="1" applyBorder="1" applyAlignment="1" applyProtection="1">
      <alignment vertical="center" wrapText="1"/>
      <protection/>
    </xf>
    <xf numFmtId="3" fontId="30" fillId="0" borderId="42" xfId="65" applyNumberFormat="1" applyFont="1" applyFill="1" applyBorder="1" applyAlignment="1" applyProtection="1">
      <alignment vertical="center" wrapText="1"/>
      <protection/>
    </xf>
    <xf numFmtId="3" fontId="30" fillId="0" borderId="69" xfId="65" applyNumberFormat="1" applyFont="1" applyBorder="1" applyAlignment="1" applyProtection="1">
      <alignment vertical="center" wrapText="1"/>
      <protection/>
    </xf>
    <xf numFmtId="3" fontId="30" fillId="0" borderId="68" xfId="65" applyNumberFormat="1" applyFont="1" applyFill="1" applyBorder="1" applyAlignment="1" applyProtection="1">
      <alignment vertical="center" wrapText="1"/>
      <protection/>
    </xf>
    <xf numFmtId="3" fontId="30" fillId="0" borderId="0" xfId="65" applyNumberFormat="1" applyFont="1" applyFill="1" applyBorder="1" applyAlignment="1" applyProtection="1">
      <alignment vertical="center" wrapText="1"/>
      <protection/>
    </xf>
    <xf numFmtId="3" fontId="30" fillId="0" borderId="60" xfId="65" applyNumberFormat="1" applyFont="1" applyFill="1" applyBorder="1" applyAlignment="1" applyProtection="1">
      <alignment vertical="center" wrapText="1"/>
      <protection/>
    </xf>
    <xf numFmtId="3" fontId="30" fillId="0" borderId="42" xfId="65" applyNumberFormat="1" applyFont="1" applyBorder="1" applyAlignment="1" applyProtection="1">
      <alignment horizontal="right" vertical="center" wrapText="1"/>
      <protection/>
    </xf>
    <xf numFmtId="3" fontId="29" fillId="28" borderId="70" xfId="65" applyNumberFormat="1" applyFont="1" applyFill="1" applyBorder="1" applyAlignment="1" applyProtection="1">
      <alignment vertical="center" wrapText="1"/>
      <protection/>
    </xf>
    <xf numFmtId="185" fontId="29" fillId="1" borderId="24" xfId="65" applyNumberFormat="1" applyFont="1" applyFill="1" applyBorder="1" applyAlignment="1" applyProtection="1">
      <alignment vertical="center" wrapText="1"/>
      <protection/>
    </xf>
    <xf numFmtId="3" fontId="30" fillId="0" borderId="71" xfId="65" applyNumberFormat="1" applyFont="1" applyFill="1" applyBorder="1" applyAlignment="1" applyProtection="1">
      <alignment vertical="center" wrapText="1"/>
      <protection/>
    </xf>
    <xf numFmtId="3" fontId="30" fillId="0" borderId="23" xfId="65" applyNumberFormat="1" applyFont="1" applyFill="1" applyBorder="1" applyAlignment="1" applyProtection="1">
      <alignment vertical="center" wrapText="1"/>
      <protection/>
    </xf>
    <xf numFmtId="3" fontId="29" fillId="1" borderId="60" xfId="65" applyNumberFormat="1" applyFont="1" applyFill="1" applyBorder="1" applyAlignment="1" applyProtection="1">
      <alignment vertical="center" wrapText="1"/>
      <protection/>
    </xf>
    <xf numFmtId="3" fontId="29" fillId="28" borderId="11" xfId="65" applyNumberFormat="1" applyFont="1" applyFill="1" applyBorder="1" applyAlignment="1" applyProtection="1">
      <alignment horizontal="center" vertical="center"/>
      <protection/>
    </xf>
    <xf numFmtId="3" fontId="6" fillId="0" borderId="0" xfId="0" applyNumberFormat="1" applyFont="1" applyAlignment="1">
      <alignment horizontal="center" vertical="center"/>
    </xf>
    <xf numFmtId="0" fontId="4" fillId="1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" fontId="30" fillId="0" borderId="0" xfId="65" applyNumberFormat="1" applyFont="1" applyAlignment="1" applyProtection="1">
      <alignment horizontal="center" vertical="center" wrapText="1"/>
      <protection/>
    </xf>
    <xf numFmtId="3" fontId="29" fillId="0" borderId="0" xfId="65" applyNumberFormat="1" applyFont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 wrapText="1"/>
    </xf>
    <xf numFmtId="0" fontId="6" fillId="0" borderId="0" xfId="64" applyFont="1" applyAlignment="1">
      <alignment horizontal="center" vertical="center" wrapText="1"/>
      <protection/>
    </xf>
    <xf numFmtId="3" fontId="6" fillId="0" borderId="0" xfId="64" applyNumberFormat="1" applyFont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49" fontId="4" fillId="0" borderId="46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/>
    </xf>
    <xf numFmtId="3" fontId="6" fillId="0" borderId="14" xfId="0" applyNumberFormat="1" applyFont="1" applyFill="1" applyBorder="1" applyAlignment="1">
      <alignment horizontal="right" vertical="center"/>
    </xf>
    <xf numFmtId="0" fontId="4" fillId="0" borderId="46" xfId="0" applyFont="1" applyFill="1" applyBorder="1" applyAlignment="1">
      <alignment horizontal="right" vertical="center" wrapText="1"/>
    </xf>
    <xf numFmtId="3" fontId="6" fillId="0" borderId="13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horizontal="center"/>
    </xf>
    <xf numFmtId="0" fontId="0" fillId="0" borderId="11" xfId="0" applyBorder="1" applyAlignment="1">
      <alignment/>
    </xf>
    <xf numFmtId="0" fontId="11" fillId="0" borderId="0" xfId="0" applyFont="1" applyAlignment="1">
      <alignment/>
    </xf>
    <xf numFmtId="0" fontId="11" fillId="0" borderId="11" xfId="0" applyFont="1" applyBorder="1" applyAlignment="1">
      <alignment horizontal="center"/>
    </xf>
    <xf numFmtId="14" fontId="11" fillId="0" borderId="11" xfId="0" applyNumberFormat="1" applyFont="1" applyBorder="1" applyAlignment="1">
      <alignment horizontal="center"/>
    </xf>
    <xf numFmtId="16" fontId="0" fillId="0" borderId="1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11" xfId="0" applyBorder="1" applyAlignment="1">
      <alignment horizontal="right"/>
    </xf>
    <xf numFmtId="0" fontId="11" fillId="28" borderId="11" xfId="0" applyFont="1" applyFill="1" applyBorder="1" applyAlignment="1">
      <alignment/>
    </xf>
    <xf numFmtId="0" fontId="11" fillId="0" borderId="0" xfId="0" applyFont="1" applyAlignment="1">
      <alignment horizontal="right"/>
    </xf>
    <xf numFmtId="0" fontId="0" fillId="28" borderId="11" xfId="0" applyFill="1" applyBorder="1" applyAlignment="1">
      <alignment/>
    </xf>
    <xf numFmtId="0" fontId="11" fillId="28" borderId="11" xfId="0" applyFont="1" applyFill="1" applyBorder="1" applyAlignment="1">
      <alignment horizontal="center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right" vertical="top" wrapText="1"/>
    </xf>
    <xf numFmtId="0" fontId="0" fillId="0" borderId="11" xfId="0" applyBorder="1" applyAlignment="1">
      <alignment wrapText="1"/>
    </xf>
    <xf numFmtId="0" fontId="0" fillId="28" borderId="11" xfId="0" applyFill="1" applyBorder="1" applyAlignment="1">
      <alignment horizontal="center"/>
    </xf>
    <xf numFmtId="0" fontId="11" fillId="0" borderId="11" xfId="0" applyFont="1" applyBorder="1" applyAlignment="1">
      <alignment/>
    </xf>
    <xf numFmtId="14" fontId="0" fillId="0" borderId="11" xfId="0" applyNumberFormat="1" applyBorder="1" applyAlignment="1">
      <alignment/>
    </xf>
    <xf numFmtId="0" fontId="31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0" xfId="40" applyNumberFormat="1" applyFont="1" applyAlignment="1">
      <alignment vertical="center" wrapText="1"/>
    </xf>
    <xf numFmtId="0" fontId="31" fillId="0" borderId="0" xfId="0" applyFont="1" applyAlignment="1">
      <alignment vertical="center" wrapText="1"/>
    </xf>
    <xf numFmtId="165" fontId="31" fillId="0" borderId="0" xfId="4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left" vertical="center"/>
    </xf>
    <xf numFmtId="3" fontId="6" fillId="0" borderId="40" xfId="0" applyNumberFormat="1" applyFont="1" applyFill="1" applyBorder="1" applyAlignment="1">
      <alignment horizontal="right" vertical="center"/>
    </xf>
    <xf numFmtId="3" fontId="4" fillId="28" borderId="11" xfId="0" applyNumberFormat="1" applyFont="1" applyFill="1" applyBorder="1" applyAlignment="1">
      <alignment horizontal="center" vertical="center"/>
    </xf>
    <xf numFmtId="3" fontId="4" fillId="0" borderId="23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horizontal="right" vertical="center"/>
    </xf>
    <xf numFmtId="3" fontId="4" fillId="0" borderId="11" xfId="0" applyNumberFormat="1" applyFont="1" applyBorder="1" applyAlignment="1">
      <alignment horizontal="right" vertical="center" wrapText="1"/>
    </xf>
    <xf numFmtId="3" fontId="4" fillId="28" borderId="11" xfId="0" applyNumberFormat="1" applyFont="1" applyFill="1" applyBorder="1" applyAlignment="1">
      <alignment vertical="center"/>
    </xf>
    <xf numFmtId="3" fontId="4" fillId="28" borderId="72" xfId="0" applyNumberFormat="1" applyFont="1" applyFill="1" applyBorder="1" applyAlignment="1">
      <alignment horizontal="center" vertical="center"/>
    </xf>
    <xf numFmtId="3" fontId="4" fillId="0" borderId="47" xfId="0" applyNumberFormat="1" applyFont="1" applyBorder="1" applyAlignment="1">
      <alignment vertical="center"/>
    </xf>
    <xf numFmtId="3" fontId="4" fillId="0" borderId="11" xfId="0" applyNumberFormat="1" applyFont="1" applyBorder="1" applyAlignment="1">
      <alignment vertical="center"/>
    </xf>
    <xf numFmtId="3" fontId="6" fillId="0" borderId="11" xfId="0" applyNumberFormat="1" applyFont="1" applyBorder="1" applyAlignment="1">
      <alignment horizontal="right" vertical="center"/>
    </xf>
    <xf numFmtId="3" fontId="6" fillId="0" borderId="11" xfId="0" applyNumberFormat="1" applyFont="1" applyBorder="1" applyAlignment="1">
      <alignment horizontal="right" vertical="center" wrapText="1"/>
    </xf>
    <xf numFmtId="3" fontId="4" fillId="28" borderId="11" xfId="0" applyNumberFormat="1" applyFont="1" applyFill="1" applyBorder="1" applyAlignment="1">
      <alignment horizontal="right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3" xfId="66" applyNumberFormat="1" applyFont="1" applyFill="1" applyBorder="1" applyAlignment="1">
      <alignment horizontal="center" vertical="center"/>
      <protection/>
    </xf>
    <xf numFmtId="2" fontId="29" fillId="28" borderId="20" xfId="0" applyNumberFormat="1" applyFont="1" applyFill="1" applyBorder="1" applyAlignment="1">
      <alignment horizontal="center" vertical="center" wrapText="1"/>
    </xf>
    <xf numFmtId="3" fontId="29" fillId="28" borderId="18" xfId="0" applyNumberFormat="1" applyFont="1" applyFill="1" applyBorder="1" applyAlignment="1">
      <alignment horizontal="center" vertical="center" wrapText="1"/>
    </xf>
    <xf numFmtId="49" fontId="29" fillId="0" borderId="37" xfId="0" applyNumberFormat="1" applyFont="1" applyBorder="1" applyAlignment="1">
      <alignment horizontal="center" vertical="center"/>
    </xf>
    <xf numFmtId="3" fontId="29" fillId="0" borderId="40" xfId="0" applyNumberFormat="1" applyFont="1" applyBorder="1" applyAlignment="1">
      <alignment horizontal="right" vertical="center"/>
    </xf>
    <xf numFmtId="3" fontId="29" fillId="0" borderId="34" xfId="0" applyNumberFormat="1" applyFont="1" applyBorder="1" applyAlignment="1">
      <alignment horizontal="right" vertical="center"/>
    </xf>
    <xf numFmtId="49" fontId="30" fillId="0" borderId="16" xfId="0" applyNumberFormat="1" applyFont="1" applyBorder="1" applyAlignment="1">
      <alignment horizontal="center" vertical="center"/>
    </xf>
    <xf numFmtId="2" fontId="30" fillId="0" borderId="11" xfId="0" applyNumberFormat="1" applyFont="1" applyBorder="1" applyAlignment="1">
      <alignment horizontal="left" vertical="center" wrapText="1"/>
    </xf>
    <xf numFmtId="3" fontId="30" fillId="0" borderId="12" xfId="0" applyNumberFormat="1" applyFont="1" applyBorder="1" applyAlignment="1">
      <alignment horizontal="right" vertical="center" wrapText="1"/>
    </xf>
    <xf numFmtId="49" fontId="29" fillId="0" borderId="10" xfId="0" applyNumberFormat="1" applyFont="1" applyBorder="1" applyAlignment="1">
      <alignment horizontal="center" vertical="center"/>
    </xf>
    <xf numFmtId="3" fontId="29" fillId="28" borderId="73" xfId="0" applyNumberFormat="1" applyFont="1" applyFill="1" applyBorder="1" applyAlignment="1">
      <alignment horizontal="right" vertical="center" wrapText="1"/>
    </xf>
    <xf numFmtId="3" fontId="6" fillId="0" borderId="37" xfId="0" applyNumberFormat="1" applyFont="1" applyFill="1" applyBorder="1" applyAlignment="1">
      <alignment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vertical="center"/>
    </xf>
    <xf numFmtId="3" fontId="32" fillId="0" borderId="11" xfId="0" applyNumberFormat="1" applyFont="1" applyFill="1" applyBorder="1" applyAlignment="1">
      <alignment horizontal="left" vertical="center"/>
    </xf>
    <xf numFmtId="0" fontId="11" fillId="28" borderId="23" xfId="0" applyFont="1" applyFill="1" applyBorder="1" applyAlignment="1">
      <alignment/>
    </xf>
    <xf numFmtId="0" fontId="11" fillId="28" borderId="42" xfId="0" applyFont="1" applyFill="1" applyBorder="1" applyAlignment="1">
      <alignment/>
    </xf>
    <xf numFmtId="0" fontId="11" fillId="28" borderId="16" xfId="0" applyFont="1" applyFill="1" applyBorder="1" applyAlignment="1">
      <alignment/>
    </xf>
    <xf numFmtId="0" fontId="32" fillId="0" borderId="16" xfId="0" applyFont="1" applyFill="1" applyBorder="1" applyAlignment="1">
      <alignment vertical="center" wrapText="1"/>
    </xf>
    <xf numFmtId="0" fontId="11" fillId="28" borderId="11" xfId="0" applyFont="1" applyFill="1" applyBorder="1" applyAlignment="1">
      <alignment/>
    </xf>
    <xf numFmtId="3" fontId="6" fillId="32" borderId="12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 wrapText="1"/>
    </xf>
    <xf numFmtId="49" fontId="6" fillId="0" borderId="33" xfId="0" applyNumberFormat="1" applyFont="1" applyFill="1" applyBorder="1" applyAlignment="1">
      <alignment horizontal="center" vertical="center"/>
    </xf>
    <xf numFmtId="3" fontId="6" fillId="0" borderId="33" xfId="0" applyNumberFormat="1" applyFont="1" applyBorder="1" applyAlignment="1">
      <alignment vertical="center"/>
    </xf>
    <xf numFmtId="3" fontId="32" fillId="0" borderId="11" xfId="0" applyNumberFormat="1" applyFont="1" applyFill="1" applyBorder="1" applyAlignment="1">
      <alignment horizontal="left" vertical="center" wrapText="1"/>
    </xf>
    <xf numFmtId="0" fontId="0" fillId="0" borderId="11" xfId="0" applyBorder="1" applyAlignment="1">
      <alignment vertical="top" wrapText="1"/>
    </xf>
    <xf numFmtId="3" fontId="4" fillId="28" borderId="47" xfId="64" applyNumberFormat="1" applyFont="1" applyFill="1" applyBorder="1" applyAlignment="1">
      <alignment horizontal="center" vertical="center" wrapText="1"/>
      <protection/>
    </xf>
    <xf numFmtId="168" fontId="4" fillId="0" borderId="46" xfId="0" applyNumberFormat="1" applyFont="1" applyFill="1" applyBorder="1" applyAlignment="1">
      <alignment vertical="center" wrapText="1"/>
    </xf>
    <xf numFmtId="168" fontId="4" fillId="0" borderId="46" xfId="0" applyNumberFormat="1" applyFont="1" applyFill="1" applyBorder="1" applyAlignment="1">
      <alignment horizontal="right" vertical="center" wrapText="1"/>
    </xf>
    <xf numFmtId="168" fontId="6" fillId="0" borderId="12" xfId="0" applyNumberFormat="1" applyFont="1" applyFill="1" applyBorder="1" applyAlignment="1">
      <alignment horizontal="right" vertical="center"/>
    </xf>
    <xf numFmtId="168" fontId="6" fillId="0" borderId="14" xfId="0" applyNumberFormat="1" applyFont="1" applyFill="1" applyBorder="1" applyAlignment="1">
      <alignment horizontal="right" vertical="center"/>
    </xf>
    <xf numFmtId="168" fontId="6" fillId="0" borderId="12" xfId="0" applyNumberFormat="1" applyFont="1" applyFill="1" applyBorder="1" applyAlignment="1">
      <alignment vertical="center"/>
    </xf>
    <xf numFmtId="168" fontId="6" fillId="0" borderId="14" xfId="0" applyNumberFormat="1" applyFont="1" applyFill="1" applyBorder="1" applyAlignment="1">
      <alignment vertical="center"/>
    </xf>
    <xf numFmtId="168" fontId="4" fillId="0" borderId="12" xfId="0" applyNumberFormat="1" applyFont="1" applyFill="1" applyBorder="1" applyAlignment="1">
      <alignment vertical="center"/>
    </xf>
    <xf numFmtId="168" fontId="6" fillId="0" borderId="13" xfId="0" applyNumberFormat="1" applyFont="1" applyFill="1" applyBorder="1" applyAlignment="1">
      <alignment vertical="center"/>
    </xf>
    <xf numFmtId="168" fontId="4" fillId="1" borderId="18" xfId="0" applyNumberFormat="1" applyFont="1" applyFill="1" applyBorder="1" applyAlignment="1">
      <alignment vertical="center"/>
    </xf>
    <xf numFmtId="168" fontId="4" fillId="0" borderId="49" xfId="0" applyNumberFormat="1" applyFont="1" applyFill="1" applyBorder="1" applyAlignment="1">
      <alignment vertical="center"/>
    </xf>
    <xf numFmtId="168" fontId="4" fillId="1" borderId="14" xfId="0" applyNumberFormat="1" applyFont="1" applyFill="1" applyBorder="1" applyAlignment="1">
      <alignment vertical="center"/>
    </xf>
    <xf numFmtId="168" fontId="4" fillId="28" borderId="18" xfId="0" applyNumberFormat="1" applyFont="1" applyFill="1" applyBorder="1" applyAlignment="1">
      <alignment vertical="center"/>
    </xf>
    <xf numFmtId="168" fontId="4" fillId="1" borderId="18" xfId="0" applyNumberFormat="1" applyFont="1" applyFill="1" applyBorder="1" applyAlignment="1">
      <alignment horizontal="right" vertical="center"/>
    </xf>
    <xf numFmtId="168" fontId="4" fillId="0" borderId="49" xfId="0" applyNumberFormat="1" applyFont="1" applyFill="1" applyBorder="1" applyAlignment="1">
      <alignment horizontal="right" vertical="center"/>
    </xf>
    <xf numFmtId="168" fontId="4" fillId="0" borderId="12" xfId="0" applyNumberFormat="1" applyFont="1" applyFill="1" applyBorder="1" applyAlignment="1">
      <alignment horizontal="right" vertical="center"/>
    </xf>
    <xf numFmtId="168" fontId="4" fillId="1" borderId="14" xfId="0" applyNumberFormat="1" applyFont="1" applyFill="1" applyBorder="1" applyAlignment="1">
      <alignment horizontal="right" vertical="center"/>
    </xf>
    <xf numFmtId="168" fontId="4" fillId="28" borderId="18" xfId="0" applyNumberFormat="1" applyFont="1" applyFill="1" applyBorder="1" applyAlignment="1">
      <alignment horizontal="right" vertical="center"/>
    </xf>
    <xf numFmtId="168" fontId="4" fillId="0" borderId="13" xfId="0" applyNumberFormat="1" applyFont="1" applyFill="1" applyBorder="1" applyAlignment="1">
      <alignment horizontal="right" vertical="center"/>
    </xf>
    <xf numFmtId="168" fontId="4" fillId="0" borderId="13" xfId="0" applyNumberFormat="1" applyFont="1" applyFill="1" applyBorder="1" applyAlignment="1">
      <alignment vertical="center"/>
    </xf>
    <xf numFmtId="168" fontId="4" fillId="0" borderId="46" xfId="0" applyNumberFormat="1" applyFont="1" applyFill="1" applyBorder="1" applyAlignment="1">
      <alignment horizontal="right" vertical="center"/>
    </xf>
    <xf numFmtId="168" fontId="6" fillId="0" borderId="46" xfId="0" applyNumberFormat="1" applyFont="1" applyFill="1" applyBorder="1" applyAlignment="1">
      <alignment vertical="center"/>
    </xf>
    <xf numFmtId="168" fontId="6" fillId="0" borderId="13" xfId="0" applyNumberFormat="1" applyFont="1" applyFill="1" applyBorder="1" applyAlignment="1">
      <alignment vertical="center"/>
    </xf>
    <xf numFmtId="168" fontId="4" fillId="0" borderId="46" xfId="0" applyNumberFormat="1" applyFont="1" applyFill="1" applyBorder="1" applyAlignment="1">
      <alignment vertical="center"/>
    </xf>
    <xf numFmtId="168" fontId="6" fillId="0" borderId="49" xfId="0" applyNumberFormat="1" applyFont="1" applyFill="1" applyBorder="1" applyAlignment="1">
      <alignment vertical="center"/>
    </xf>
    <xf numFmtId="168" fontId="6" fillId="0" borderId="15" xfId="0" applyNumberFormat="1" applyFont="1" applyFill="1" applyBorder="1" applyAlignment="1">
      <alignment vertical="center"/>
    </xf>
    <xf numFmtId="168" fontId="4" fillId="0" borderId="14" xfId="0" applyNumberFormat="1" applyFont="1" applyFill="1" applyBorder="1" applyAlignment="1">
      <alignment vertical="center"/>
    </xf>
    <xf numFmtId="0" fontId="6" fillId="0" borderId="16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" vertical="top"/>
    </xf>
    <xf numFmtId="168" fontId="4" fillId="0" borderId="25" xfId="0" applyNumberFormat="1" applyFont="1" applyFill="1" applyBorder="1" applyAlignment="1">
      <alignment vertical="center" wrapText="1"/>
    </xf>
    <xf numFmtId="168" fontId="6" fillId="0" borderId="11" xfId="0" applyNumberFormat="1" applyFont="1" applyFill="1" applyBorder="1" applyAlignment="1">
      <alignment vertical="center"/>
    </xf>
    <xf numFmtId="168" fontId="6" fillId="0" borderId="33" xfId="0" applyNumberFormat="1" applyFont="1" applyFill="1" applyBorder="1" applyAlignment="1">
      <alignment vertical="center"/>
    </xf>
    <xf numFmtId="168" fontId="4" fillId="0" borderId="11" xfId="0" applyNumberFormat="1" applyFont="1" applyFill="1" applyBorder="1" applyAlignment="1">
      <alignment vertical="center"/>
    </xf>
    <xf numFmtId="168" fontId="6" fillId="0" borderId="26" xfId="0" applyNumberFormat="1" applyFont="1" applyFill="1" applyBorder="1" applyAlignment="1">
      <alignment vertical="center"/>
    </xf>
    <xf numFmtId="168" fontId="4" fillId="1" borderId="20" xfId="0" applyNumberFormat="1" applyFont="1" applyFill="1" applyBorder="1" applyAlignment="1">
      <alignment vertical="center"/>
    </xf>
    <xf numFmtId="168" fontId="4" fillId="0" borderId="17" xfId="0" applyNumberFormat="1" applyFont="1" applyFill="1" applyBorder="1" applyAlignment="1">
      <alignment vertical="center"/>
    </xf>
    <xf numFmtId="168" fontId="6" fillId="0" borderId="33" xfId="0" applyNumberFormat="1" applyFont="1" applyFill="1" applyBorder="1" applyAlignment="1">
      <alignment horizontal="right" vertical="top" wrapText="1"/>
    </xf>
    <xf numFmtId="168" fontId="6" fillId="0" borderId="33" xfId="0" applyNumberFormat="1" applyFont="1" applyFill="1" applyBorder="1" applyAlignment="1">
      <alignment horizontal="right" vertical="center"/>
    </xf>
    <xf numFmtId="168" fontId="6" fillId="0" borderId="17" xfId="0" applyNumberFormat="1" applyFont="1" applyFill="1" applyBorder="1" applyAlignment="1">
      <alignment horizontal="right" vertical="top" wrapText="1"/>
    </xf>
    <xf numFmtId="168" fontId="6" fillId="0" borderId="17" xfId="0" applyNumberFormat="1" applyFont="1" applyFill="1" applyBorder="1" applyAlignment="1">
      <alignment horizontal="right" vertical="center"/>
    </xf>
    <xf numFmtId="168" fontId="4" fillId="0" borderId="33" xfId="0" applyNumberFormat="1" applyFont="1" applyFill="1" applyBorder="1" applyAlignment="1">
      <alignment vertical="center"/>
    </xf>
    <xf numFmtId="168" fontId="4" fillId="1" borderId="22" xfId="0" applyNumberFormat="1" applyFont="1" applyFill="1" applyBorder="1" applyAlignment="1">
      <alignment vertical="center"/>
    </xf>
    <xf numFmtId="168" fontId="4" fillId="1" borderId="15" xfId="0" applyNumberFormat="1" applyFont="1" applyFill="1" applyBorder="1" applyAlignment="1">
      <alignment vertical="center"/>
    </xf>
    <xf numFmtId="168" fontId="4" fillId="28" borderId="20" xfId="0" applyNumberFormat="1" applyFont="1" applyFill="1" applyBorder="1" applyAlignment="1">
      <alignment vertical="center"/>
    </xf>
    <xf numFmtId="168" fontId="4" fillId="0" borderId="25" xfId="0" applyNumberFormat="1" applyFont="1" applyFill="1" applyBorder="1" applyAlignment="1">
      <alignment horizontal="right" vertical="center" wrapText="1"/>
    </xf>
    <xf numFmtId="168" fontId="4" fillId="0" borderId="11" xfId="0" applyNumberFormat="1" applyFont="1" applyFill="1" applyBorder="1" applyAlignment="1">
      <alignment vertical="center" wrapText="1"/>
    </xf>
    <xf numFmtId="168" fontId="4" fillId="0" borderId="26" xfId="0" applyNumberFormat="1" applyFont="1" applyFill="1" applyBorder="1" applyAlignment="1">
      <alignment vertical="center"/>
    </xf>
    <xf numFmtId="168" fontId="6" fillId="0" borderId="25" xfId="0" applyNumberFormat="1" applyFont="1" applyFill="1" applyBorder="1" applyAlignment="1">
      <alignment vertical="center"/>
    </xf>
    <xf numFmtId="168" fontId="4" fillId="0" borderId="25" xfId="0" applyNumberFormat="1" applyFont="1" applyFill="1" applyBorder="1" applyAlignment="1">
      <alignment vertical="center"/>
    </xf>
    <xf numFmtId="168" fontId="6" fillId="0" borderId="17" xfId="0" applyNumberFormat="1" applyFont="1" applyFill="1" applyBorder="1" applyAlignment="1">
      <alignment vertical="center"/>
    </xf>
    <xf numFmtId="168" fontId="6" fillId="0" borderId="22" xfId="0" applyNumberFormat="1" applyFont="1" applyFill="1" applyBorder="1" applyAlignment="1">
      <alignment vertical="center"/>
    </xf>
    <xf numFmtId="168" fontId="6" fillId="0" borderId="13" xfId="0" applyNumberFormat="1" applyFont="1" applyFill="1" applyBorder="1" applyAlignment="1">
      <alignment horizontal="right" vertical="center"/>
    </xf>
    <xf numFmtId="168" fontId="0" fillId="0" borderId="11" xfId="0" applyNumberFormat="1" applyBorder="1" applyAlignment="1">
      <alignment/>
    </xf>
    <xf numFmtId="168" fontId="0" fillId="0" borderId="11" xfId="0" applyNumberFormat="1" applyBorder="1" applyAlignment="1">
      <alignment horizontal="right"/>
    </xf>
    <xf numFmtId="168" fontId="11" fillId="28" borderId="11" xfId="0" applyNumberFormat="1" applyFont="1" applyFill="1" applyBorder="1" applyAlignment="1">
      <alignment horizontal="right"/>
    </xf>
    <xf numFmtId="168" fontId="11" fillId="0" borderId="11" xfId="0" applyNumberFormat="1" applyFont="1" applyBorder="1" applyAlignment="1">
      <alignment horizontal="right"/>
    </xf>
    <xf numFmtId="0" fontId="32" fillId="0" borderId="11" xfId="0" applyFont="1" applyFill="1" applyBorder="1" applyAlignment="1">
      <alignment horizontal="left" vertical="center" wrapText="1"/>
    </xf>
    <xf numFmtId="168" fontId="4" fillId="0" borderId="48" xfId="0" applyNumberFormat="1" applyFont="1" applyBorder="1" applyAlignment="1">
      <alignment/>
    </xf>
    <xf numFmtId="168" fontId="6" fillId="0" borderId="23" xfId="0" applyNumberFormat="1" applyFont="1" applyFill="1" applyBorder="1" applyAlignment="1">
      <alignment horizontal="right" vertical="center"/>
    </xf>
    <xf numFmtId="168" fontId="6" fillId="0" borderId="71" xfId="0" applyNumberFormat="1" applyFont="1" applyFill="1" applyBorder="1" applyAlignment="1">
      <alignment horizontal="right" vertical="center"/>
    </xf>
    <xf numFmtId="168" fontId="0" fillId="0" borderId="48" xfId="0" applyNumberFormat="1" applyBorder="1" applyAlignment="1">
      <alignment horizontal="right"/>
    </xf>
    <xf numFmtId="168" fontId="11" fillId="0" borderId="23" xfId="0" applyNumberFormat="1" applyFont="1" applyBorder="1" applyAlignment="1">
      <alignment horizontal="right"/>
    </xf>
    <xf numFmtId="168" fontId="6" fillId="0" borderId="23" xfId="0" applyNumberFormat="1" applyFont="1" applyFill="1" applyBorder="1" applyAlignment="1">
      <alignment horizontal="right" vertical="center" wrapText="1"/>
    </xf>
    <xf numFmtId="168" fontId="6" fillId="0" borderId="74" xfId="0" applyNumberFormat="1" applyFont="1" applyFill="1" applyBorder="1" applyAlignment="1">
      <alignment horizontal="right" vertical="center" wrapText="1"/>
    </xf>
    <xf numFmtId="168" fontId="4" fillId="1" borderId="70" xfId="0" applyNumberFormat="1" applyFont="1" applyFill="1" applyBorder="1" applyAlignment="1">
      <alignment horizontal="right" vertical="center"/>
    </xf>
    <xf numFmtId="168" fontId="4" fillId="0" borderId="60" xfId="0" applyNumberFormat="1" applyFont="1" applyFill="1" applyBorder="1" applyAlignment="1">
      <alignment horizontal="right" vertical="center" wrapText="1"/>
    </xf>
    <xf numFmtId="168" fontId="6" fillId="0" borderId="42" xfId="0" applyNumberFormat="1" applyFont="1" applyFill="1" applyBorder="1" applyAlignment="1">
      <alignment horizontal="right" vertical="center" wrapText="1"/>
    </xf>
    <xf numFmtId="168" fontId="4" fillId="0" borderId="23" xfId="0" applyNumberFormat="1" applyFont="1" applyFill="1" applyBorder="1" applyAlignment="1">
      <alignment horizontal="right" vertical="center"/>
    </xf>
    <xf numFmtId="168" fontId="4" fillId="0" borderId="42" xfId="0" applyNumberFormat="1" applyFont="1" applyFill="1" applyBorder="1" applyAlignment="1">
      <alignment horizontal="right" vertical="center" wrapText="1"/>
    </xf>
    <xf numFmtId="168" fontId="4" fillId="1" borderId="68" xfId="0" applyNumberFormat="1" applyFont="1" applyFill="1" applyBorder="1" applyAlignment="1">
      <alignment horizontal="right" vertical="center"/>
    </xf>
    <xf numFmtId="168" fontId="4" fillId="28" borderId="70" xfId="0" applyNumberFormat="1" applyFont="1" applyFill="1" applyBorder="1" applyAlignment="1">
      <alignment horizontal="right" vertical="center"/>
    </xf>
    <xf numFmtId="168" fontId="4" fillId="0" borderId="47" xfId="0" applyNumberFormat="1" applyFont="1" applyFill="1" applyBorder="1" applyAlignment="1">
      <alignment horizontal="right" vertical="center" wrapText="1"/>
    </xf>
    <xf numFmtId="168" fontId="4" fillId="0" borderId="23" xfId="0" applyNumberFormat="1" applyFont="1" applyFill="1" applyBorder="1" applyAlignment="1">
      <alignment horizontal="right" vertical="center" wrapText="1"/>
    </xf>
    <xf numFmtId="168" fontId="4" fillId="0" borderId="74" xfId="0" applyNumberFormat="1" applyFont="1" applyFill="1" applyBorder="1" applyAlignment="1">
      <alignment horizontal="right" vertical="center"/>
    </xf>
    <xf numFmtId="168" fontId="6" fillId="0" borderId="42" xfId="0" applyNumberFormat="1" applyFont="1" applyFill="1" applyBorder="1" applyAlignment="1">
      <alignment horizontal="right" vertical="center"/>
    </xf>
    <xf numFmtId="168" fontId="6" fillId="0" borderId="46" xfId="0" applyNumberFormat="1" applyFont="1" applyFill="1" applyBorder="1" applyAlignment="1">
      <alignment horizontal="right" vertical="center"/>
    </xf>
    <xf numFmtId="168" fontId="6" fillId="0" borderId="13" xfId="0" applyNumberFormat="1" applyFont="1" applyFill="1" applyBorder="1" applyAlignment="1">
      <alignment horizontal="right" vertical="center"/>
    </xf>
    <xf numFmtId="168" fontId="4" fillId="0" borderId="48" xfId="0" applyNumberFormat="1" applyFont="1" applyFill="1" applyBorder="1" applyAlignment="1">
      <alignment horizontal="right" vertical="center" wrapText="1"/>
    </xf>
    <xf numFmtId="168" fontId="6" fillId="0" borderId="24" xfId="0" applyNumberFormat="1" applyFont="1" applyFill="1" applyBorder="1" applyAlignment="1">
      <alignment horizontal="right" vertical="center" wrapText="1"/>
    </xf>
    <xf numFmtId="168" fontId="6" fillId="0" borderId="75" xfId="0" applyNumberFormat="1" applyFont="1" applyFill="1" applyBorder="1" applyAlignment="1">
      <alignment horizontal="right" vertical="center" wrapText="1"/>
    </xf>
    <xf numFmtId="168" fontId="4" fillId="1" borderId="27" xfId="0" applyNumberFormat="1" applyFont="1" applyFill="1" applyBorder="1" applyAlignment="1">
      <alignment horizontal="right" vertical="center"/>
    </xf>
    <xf numFmtId="168" fontId="4" fillId="0" borderId="24" xfId="0" applyNumberFormat="1" applyFont="1" applyFill="1" applyBorder="1" applyAlignment="1">
      <alignment horizontal="right" vertical="center"/>
    </xf>
    <xf numFmtId="168" fontId="6" fillId="0" borderId="68" xfId="0" applyNumberFormat="1" applyFont="1" applyFill="1" applyBorder="1" applyAlignment="1">
      <alignment horizontal="right" vertical="center"/>
    </xf>
    <xf numFmtId="168" fontId="4" fillId="0" borderId="14" xfId="0" applyNumberFormat="1" applyFont="1" applyFill="1" applyBorder="1" applyAlignment="1">
      <alignment horizontal="right" vertical="center"/>
    </xf>
    <xf numFmtId="168" fontId="4" fillId="28" borderId="27" xfId="0" applyNumberFormat="1" applyFont="1" applyFill="1" applyBorder="1" applyAlignment="1">
      <alignment horizontal="right" vertical="center"/>
    </xf>
    <xf numFmtId="168" fontId="6" fillId="0" borderId="46" xfId="0" applyNumberFormat="1" applyFont="1" applyFill="1" applyBorder="1" applyAlignment="1">
      <alignment horizontal="right" vertical="center" wrapText="1"/>
    </xf>
    <xf numFmtId="168" fontId="6" fillId="0" borderId="49" xfId="0" applyNumberFormat="1" applyFont="1" applyFill="1" applyBorder="1" applyAlignment="1">
      <alignment horizontal="right" vertical="center"/>
    </xf>
    <xf numFmtId="168" fontId="6" fillId="0" borderId="46" xfId="0" applyNumberFormat="1" applyFont="1" applyFill="1" applyBorder="1" applyAlignment="1">
      <alignment vertical="center" wrapText="1"/>
    </xf>
    <xf numFmtId="0" fontId="4" fillId="0" borderId="67" xfId="0" applyFont="1" applyFill="1" applyBorder="1" applyAlignment="1">
      <alignment horizontal="left" vertical="center" wrapText="1"/>
    </xf>
    <xf numFmtId="0" fontId="0" fillId="0" borderId="48" xfId="0" applyBorder="1" applyAlignment="1">
      <alignment/>
    </xf>
    <xf numFmtId="0" fontId="0" fillId="0" borderId="58" xfId="0" applyBorder="1" applyAlignment="1">
      <alignment/>
    </xf>
    <xf numFmtId="0" fontId="4" fillId="0" borderId="0" xfId="0" applyFont="1" applyFill="1" applyAlignment="1">
      <alignment horizontal="center" vertical="center"/>
    </xf>
    <xf numFmtId="0" fontId="4" fillId="28" borderId="32" xfId="0" applyFont="1" applyFill="1" applyBorder="1" applyAlignment="1">
      <alignment horizontal="center" vertical="center" wrapText="1"/>
    </xf>
    <xf numFmtId="0" fontId="4" fillId="28" borderId="58" xfId="0" applyFont="1" applyFill="1" applyBorder="1" applyAlignment="1">
      <alignment horizontal="center" vertical="center" wrapText="1"/>
    </xf>
    <xf numFmtId="0" fontId="4" fillId="28" borderId="25" xfId="0" applyFont="1" applyFill="1" applyBorder="1" applyAlignment="1">
      <alignment horizontal="center" vertical="center" wrapText="1"/>
    </xf>
    <xf numFmtId="0" fontId="4" fillId="28" borderId="43" xfId="0" applyFont="1" applyFill="1" applyBorder="1" applyAlignment="1">
      <alignment horizontal="center" vertical="center" wrapText="1"/>
    </xf>
    <xf numFmtId="0" fontId="4" fillId="28" borderId="52" xfId="0" applyFont="1" applyFill="1" applyBorder="1" applyAlignment="1">
      <alignment horizontal="center" vertical="center" wrapText="1"/>
    </xf>
    <xf numFmtId="0" fontId="4" fillId="28" borderId="33" xfId="0" applyFont="1" applyFill="1" applyBorder="1" applyAlignment="1">
      <alignment horizontal="center" vertical="center" wrapText="1"/>
    </xf>
    <xf numFmtId="3" fontId="4" fillId="28" borderId="76" xfId="0" applyNumberFormat="1" applyFont="1" applyFill="1" applyBorder="1" applyAlignment="1">
      <alignment horizontal="center" vertical="center" wrapText="1"/>
    </xf>
    <xf numFmtId="0" fontId="0" fillId="0" borderId="77" xfId="0" applyBorder="1" applyAlignment="1">
      <alignment horizontal="center" vertical="center" wrapText="1"/>
    </xf>
    <xf numFmtId="3" fontId="4" fillId="28" borderId="4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4" fillId="1" borderId="70" xfId="0" applyFont="1" applyFill="1" applyBorder="1" applyAlignment="1">
      <alignment horizontal="left" vertical="center"/>
    </xf>
    <xf numFmtId="0" fontId="4" fillId="1" borderId="29" xfId="0" applyFont="1" applyFill="1" applyBorder="1" applyAlignment="1">
      <alignment horizontal="left" vertical="center"/>
    </xf>
    <xf numFmtId="0" fontId="33" fillId="0" borderId="60" xfId="0" applyFont="1" applyFill="1" applyBorder="1" applyAlignment="1">
      <alignment horizontal="left" vertical="center" wrapText="1"/>
    </xf>
    <xf numFmtId="0" fontId="33" fillId="0" borderId="50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/>
    </xf>
    <xf numFmtId="0" fontId="4" fillId="28" borderId="27" xfId="0" applyFont="1" applyFill="1" applyBorder="1" applyAlignment="1">
      <alignment vertical="center"/>
    </xf>
    <xf numFmtId="0" fontId="4" fillId="28" borderId="29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33" fillId="0" borderId="23" xfId="0" applyFont="1" applyFill="1" applyBorder="1" applyAlignment="1">
      <alignment horizontal="left" vertical="center" wrapText="1"/>
    </xf>
    <xf numFmtId="0" fontId="33" fillId="0" borderId="16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top"/>
    </xf>
    <xf numFmtId="0" fontId="6" fillId="0" borderId="36" xfId="0" applyFont="1" applyFill="1" applyBorder="1" applyAlignment="1">
      <alignment horizontal="center" vertical="top"/>
    </xf>
    <xf numFmtId="0" fontId="4" fillId="1" borderId="74" xfId="0" applyFont="1" applyFill="1" applyBorder="1" applyAlignment="1">
      <alignment horizontal="left" vertical="center"/>
    </xf>
    <xf numFmtId="0" fontId="4" fillId="1" borderId="53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28" borderId="54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/>
    </xf>
    <xf numFmtId="0" fontId="4" fillId="0" borderId="46" xfId="0" applyFont="1" applyFill="1" applyBorder="1" applyAlignment="1">
      <alignment horizontal="left" vertical="center"/>
    </xf>
    <xf numFmtId="0" fontId="6" fillId="28" borderId="32" xfId="0" applyFont="1" applyFill="1" applyBorder="1" applyAlignment="1">
      <alignment horizontal="center" vertical="center" wrapText="1"/>
    </xf>
    <xf numFmtId="0" fontId="6" fillId="28" borderId="25" xfId="0" applyFont="1" applyFill="1" applyBorder="1" applyAlignment="1">
      <alignment horizontal="center" vertical="center" wrapText="1"/>
    </xf>
    <xf numFmtId="0" fontId="6" fillId="28" borderId="43" xfId="0" applyFont="1" applyFill="1" applyBorder="1" applyAlignment="1">
      <alignment horizontal="center" vertical="center" wrapText="1"/>
    </xf>
    <xf numFmtId="0" fontId="6" fillId="28" borderId="33" xfId="0" applyFont="1" applyFill="1" applyBorder="1" applyAlignment="1">
      <alignment horizontal="center" vertical="center" wrapText="1"/>
    </xf>
    <xf numFmtId="0" fontId="4" fillId="28" borderId="33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43" xfId="0" applyFont="1" applyFill="1" applyBorder="1" applyAlignment="1">
      <alignment horizontal="center" vertical="top"/>
    </xf>
    <xf numFmtId="0" fontId="4" fillId="28" borderId="3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 wrapText="1"/>
    </xf>
    <xf numFmtId="0" fontId="4" fillId="0" borderId="46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top"/>
    </xf>
    <xf numFmtId="0" fontId="4" fillId="28" borderId="20" xfId="0" applyFont="1" applyFill="1" applyBorder="1" applyAlignment="1">
      <alignment horizontal="left" vertical="center"/>
    </xf>
    <xf numFmtId="0" fontId="4" fillId="1" borderId="11" xfId="0" applyFont="1" applyFill="1" applyBorder="1" applyAlignment="1">
      <alignment horizontal="left" vertical="center"/>
    </xf>
    <xf numFmtId="0" fontId="4" fillId="30" borderId="54" xfId="0" applyFont="1" applyFill="1" applyBorder="1" applyAlignment="1">
      <alignment horizontal="left" vertical="center"/>
    </xf>
    <xf numFmtId="0" fontId="4" fillId="28" borderId="26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center" vertical="top"/>
    </xf>
    <xf numFmtId="0" fontId="6" fillId="32" borderId="23" xfId="0" applyFont="1" applyFill="1" applyBorder="1" applyAlignment="1">
      <alignment horizontal="left" vertical="center"/>
    </xf>
    <xf numFmtId="0" fontId="0" fillId="32" borderId="16" xfId="0" applyFill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3" fontId="4" fillId="28" borderId="33" xfId="0" applyNumberFormat="1" applyFont="1" applyFill="1" applyBorder="1" applyAlignment="1">
      <alignment horizontal="center" vertical="center" wrapText="1"/>
    </xf>
    <xf numFmtId="3" fontId="4" fillId="28" borderId="17" xfId="0" applyNumberFormat="1" applyFont="1" applyFill="1" applyBorder="1" applyAlignment="1">
      <alignment horizontal="center" vertical="center" wrapText="1"/>
    </xf>
    <xf numFmtId="3" fontId="6" fillId="0" borderId="78" xfId="0" applyNumberFormat="1" applyFont="1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3" fontId="4" fillId="28" borderId="32" xfId="0" applyNumberFormat="1" applyFont="1" applyFill="1" applyBorder="1" applyAlignment="1">
      <alignment horizontal="center" vertical="center"/>
    </xf>
    <xf numFmtId="3" fontId="4" fillId="28" borderId="10" xfId="0" applyNumberFormat="1" applyFont="1" applyFill="1" applyBorder="1" applyAlignment="1">
      <alignment horizontal="center" vertical="center"/>
    </xf>
    <xf numFmtId="3" fontId="4" fillId="28" borderId="36" xfId="0" applyNumberFormat="1" applyFont="1" applyFill="1" applyBorder="1" applyAlignment="1">
      <alignment horizontal="center" vertical="center"/>
    </xf>
    <xf numFmtId="3" fontId="33" fillId="28" borderId="54" xfId="0" applyNumberFormat="1" applyFont="1" applyFill="1" applyBorder="1" applyAlignment="1">
      <alignment horizontal="center" vertical="center" wrapText="1"/>
    </xf>
    <xf numFmtId="3" fontId="33" fillId="28" borderId="55" xfId="0" applyNumberFormat="1" applyFont="1" applyFill="1" applyBorder="1" applyAlignment="1">
      <alignment horizontal="center" vertical="center" wrapText="1"/>
    </xf>
    <xf numFmtId="3" fontId="33" fillId="28" borderId="22" xfId="0" applyNumberFormat="1" applyFont="1" applyFill="1" applyBorder="1" applyAlignment="1">
      <alignment horizontal="center" vertical="center" wrapText="1"/>
    </xf>
    <xf numFmtId="3" fontId="4" fillId="28" borderId="25" xfId="0" applyNumberFormat="1" applyFont="1" applyFill="1" applyBorder="1" applyAlignment="1">
      <alignment horizontal="center" vertical="center"/>
    </xf>
    <xf numFmtId="3" fontId="4" fillId="28" borderId="47" xfId="0" applyNumberFormat="1" applyFont="1" applyFill="1" applyBorder="1" applyAlignment="1">
      <alignment horizontal="center" vertical="center"/>
    </xf>
    <xf numFmtId="3" fontId="4" fillId="28" borderId="23" xfId="0" applyNumberFormat="1" applyFont="1" applyFill="1" applyBorder="1" applyAlignment="1">
      <alignment horizontal="center" vertical="center" wrapText="1"/>
    </xf>
    <xf numFmtId="3" fontId="4" fillId="28" borderId="74" xfId="0" applyNumberFormat="1" applyFont="1" applyFill="1" applyBorder="1" applyAlignment="1">
      <alignment horizontal="center" vertical="center" wrapText="1"/>
    </xf>
    <xf numFmtId="0" fontId="4" fillId="1" borderId="27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top" wrapText="1"/>
    </xf>
    <xf numFmtId="0" fontId="4" fillId="0" borderId="36" xfId="0" applyFont="1" applyFill="1" applyBorder="1" applyAlignment="1">
      <alignment horizontal="center" vertical="top" wrapText="1"/>
    </xf>
    <xf numFmtId="0" fontId="4" fillId="0" borderId="32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 wrapText="1"/>
    </xf>
    <xf numFmtId="0" fontId="4" fillId="0" borderId="58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top" wrapText="1"/>
    </xf>
    <xf numFmtId="0" fontId="4" fillId="0" borderId="51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4" fillId="1" borderId="20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top"/>
    </xf>
    <xf numFmtId="0" fontId="4" fillId="28" borderId="74" xfId="0" applyFont="1" applyFill="1" applyBorder="1" applyAlignment="1">
      <alignment horizontal="left" vertical="center"/>
    </xf>
    <xf numFmtId="0" fontId="4" fillId="28" borderId="69" xfId="0" applyFont="1" applyFill="1" applyBorder="1" applyAlignment="1">
      <alignment horizontal="left" vertical="center"/>
    </xf>
    <xf numFmtId="0" fontId="4" fillId="28" borderId="53" xfId="0" applyFont="1" applyFill="1" applyBorder="1" applyAlignment="1">
      <alignment horizontal="left" vertical="center"/>
    </xf>
    <xf numFmtId="0" fontId="4" fillId="0" borderId="47" xfId="0" applyFont="1" applyFill="1" applyBorder="1" applyAlignment="1">
      <alignment horizontal="left" vertical="top"/>
    </xf>
    <xf numFmtId="0" fontId="4" fillId="0" borderId="48" xfId="0" applyFont="1" applyFill="1" applyBorder="1" applyAlignment="1">
      <alignment horizontal="left" vertical="top"/>
    </xf>
    <xf numFmtId="0" fontId="4" fillId="0" borderId="41" xfId="0" applyFont="1" applyFill="1" applyBorder="1" applyAlignment="1">
      <alignment horizontal="left" vertical="top"/>
    </xf>
    <xf numFmtId="0" fontId="4" fillId="28" borderId="36" xfId="0" applyFont="1" applyFill="1" applyBorder="1" applyAlignment="1">
      <alignment horizontal="center" vertical="center" wrapText="1"/>
    </xf>
    <xf numFmtId="0" fontId="4" fillId="28" borderId="26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top"/>
    </xf>
    <xf numFmtId="0" fontId="4" fillId="0" borderId="5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 vertical="top"/>
    </xf>
    <xf numFmtId="0" fontId="4" fillId="0" borderId="47" xfId="0" applyFont="1" applyFill="1" applyBorder="1" applyAlignment="1">
      <alignment horizontal="left" vertical="center"/>
    </xf>
    <xf numFmtId="0" fontId="4" fillId="0" borderId="48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horizontal="left" vertical="center"/>
    </xf>
    <xf numFmtId="0" fontId="4" fillId="30" borderId="27" xfId="0" applyFont="1" applyFill="1" applyBorder="1" applyAlignment="1">
      <alignment horizontal="left" vertical="top"/>
    </xf>
    <xf numFmtId="0" fontId="4" fillId="30" borderId="70" xfId="0" applyFont="1" applyFill="1" applyBorder="1" applyAlignment="1">
      <alignment horizontal="left" vertical="top"/>
    </xf>
    <xf numFmtId="0" fontId="4" fillId="30" borderId="29" xfId="0" applyFont="1" applyFill="1" applyBorder="1" applyAlignment="1">
      <alignment horizontal="left" vertical="top"/>
    </xf>
    <xf numFmtId="0" fontId="4" fillId="28" borderId="27" xfId="0" applyFont="1" applyFill="1" applyBorder="1" applyAlignment="1">
      <alignment horizontal="left" vertical="center"/>
    </xf>
    <xf numFmtId="0" fontId="4" fillId="28" borderId="70" xfId="0" applyFont="1" applyFill="1" applyBorder="1" applyAlignment="1">
      <alignment horizontal="left" vertical="center"/>
    </xf>
    <xf numFmtId="0" fontId="4" fillId="28" borderId="29" xfId="0" applyFont="1" applyFill="1" applyBorder="1" applyAlignment="1">
      <alignment horizontal="left" vertical="center"/>
    </xf>
    <xf numFmtId="0" fontId="4" fillId="1" borderId="23" xfId="0" applyFont="1" applyFill="1" applyBorder="1" applyAlignment="1">
      <alignment horizontal="left" vertical="center"/>
    </xf>
    <xf numFmtId="0" fontId="4" fillId="1" borderId="42" xfId="0" applyFont="1" applyFill="1" applyBorder="1" applyAlignment="1">
      <alignment horizontal="left" vertical="center"/>
    </xf>
    <xf numFmtId="0" fontId="4" fillId="1" borderId="16" xfId="0" applyFont="1" applyFill="1" applyBorder="1" applyAlignment="1">
      <alignment horizontal="left" vertical="center"/>
    </xf>
    <xf numFmtId="0" fontId="4" fillId="28" borderId="26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center" wrapText="1"/>
    </xf>
    <xf numFmtId="0" fontId="4" fillId="30" borderId="27" xfId="0" applyFont="1" applyFill="1" applyBorder="1" applyAlignment="1">
      <alignment horizontal="left" vertical="center"/>
    </xf>
    <xf numFmtId="0" fontId="4" fillId="30" borderId="70" xfId="0" applyFont="1" applyFill="1" applyBorder="1" applyAlignment="1">
      <alignment horizontal="left" vertical="center"/>
    </xf>
    <xf numFmtId="0" fontId="4" fillId="30" borderId="29" xfId="0" applyFont="1" applyFill="1" applyBorder="1" applyAlignment="1">
      <alignment horizontal="left" vertical="center"/>
    </xf>
    <xf numFmtId="0" fontId="6" fillId="0" borderId="23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3" fontId="4" fillId="28" borderId="33" xfId="0" applyNumberFormat="1" applyFont="1" applyFill="1" applyBorder="1" applyAlignment="1">
      <alignment horizontal="center" vertical="center"/>
    </xf>
    <xf numFmtId="3" fontId="4" fillId="28" borderId="55" xfId="0" applyNumberFormat="1" applyFont="1" applyFill="1" applyBorder="1" applyAlignment="1">
      <alignment horizontal="center" vertical="center"/>
    </xf>
    <xf numFmtId="3" fontId="4" fillId="28" borderId="17" xfId="0" applyNumberFormat="1" applyFont="1" applyFill="1" applyBorder="1" applyAlignment="1">
      <alignment horizontal="center" vertical="center"/>
    </xf>
    <xf numFmtId="0" fontId="4" fillId="28" borderId="33" xfId="0" applyFont="1" applyFill="1" applyBorder="1" applyAlignment="1">
      <alignment horizontal="right" vertical="center" wrapText="1"/>
    </xf>
    <xf numFmtId="0" fontId="4" fillId="28" borderId="55" xfId="0" applyFont="1" applyFill="1" applyBorder="1" applyAlignment="1">
      <alignment horizontal="right" vertical="center" wrapText="1"/>
    </xf>
    <xf numFmtId="0" fontId="4" fillId="28" borderId="17" xfId="0" applyFont="1" applyFill="1" applyBorder="1" applyAlignment="1">
      <alignment horizontal="right" vertical="center" wrapText="1"/>
    </xf>
    <xf numFmtId="3" fontId="6" fillId="0" borderId="78" xfId="0" applyNumberFormat="1" applyFont="1" applyBorder="1" applyAlignment="1">
      <alignment horizontal="center" vertical="center" wrapText="1"/>
    </xf>
    <xf numFmtId="3" fontId="4" fillId="28" borderId="32" xfId="0" applyNumberFormat="1" applyFont="1" applyFill="1" applyBorder="1" applyAlignment="1">
      <alignment horizontal="center" vertical="center" wrapText="1"/>
    </xf>
    <xf numFmtId="3" fontId="4" fillId="28" borderId="10" xfId="0" applyNumberFormat="1" applyFont="1" applyFill="1" applyBorder="1" applyAlignment="1">
      <alignment horizontal="center" vertical="center" wrapText="1"/>
    </xf>
    <xf numFmtId="3" fontId="4" fillId="28" borderId="43" xfId="0" applyNumberFormat="1" applyFont="1" applyFill="1" applyBorder="1" applyAlignment="1">
      <alignment horizontal="center" vertical="center" wrapText="1"/>
    </xf>
    <xf numFmtId="3" fontId="4" fillId="28" borderId="25" xfId="0" applyNumberFormat="1" applyFont="1" applyFill="1" applyBorder="1" applyAlignment="1">
      <alignment horizontal="center" vertical="center" wrapText="1"/>
    </xf>
    <xf numFmtId="3" fontId="4" fillId="28" borderId="11" xfId="0" applyNumberFormat="1" applyFont="1" applyFill="1" applyBorder="1" applyAlignment="1">
      <alignment horizontal="center" vertical="center" wrapText="1"/>
    </xf>
    <xf numFmtId="3" fontId="4" fillId="28" borderId="48" xfId="0" applyNumberFormat="1" applyFont="1" applyFill="1" applyBorder="1" applyAlignment="1">
      <alignment horizontal="center" vertical="center"/>
    </xf>
    <xf numFmtId="3" fontId="4" fillId="28" borderId="71" xfId="0" applyNumberFormat="1" applyFont="1" applyFill="1" applyBorder="1" applyAlignment="1">
      <alignment horizontal="center" vertical="center"/>
    </xf>
    <xf numFmtId="3" fontId="4" fillId="28" borderId="72" xfId="0" applyNumberFormat="1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top"/>
    </xf>
    <xf numFmtId="0" fontId="6" fillId="0" borderId="55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33" xfId="0" applyFont="1" applyFill="1" applyBorder="1" applyAlignment="1">
      <alignment horizontal="center" vertical="top"/>
    </xf>
    <xf numFmtId="0" fontId="4" fillId="0" borderId="55" xfId="0" applyFont="1" applyFill="1" applyBorder="1" applyAlignment="1">
      <alignment horizontal="center" vertical="top"/>
    </xf>
    <xf numFmtId="0" fontId="4" fillId="28" borderId="23" xfId="0" applyFont="1" applyFill="1" applyBorder="1" applyAlignment="1">
      <alignment horizontal="left" vertical="center"/>
    </xf>
    <xf numFmtId="0" fontId="4" fillId="28" borderId="42" xfId="0" applyFont="1" applyFill="1" applyBorder="1" applyAlignment="1">
      <alignment horizontal="left" vertical="center"/>
    </xf>
    <xf numFmtId="0" fontId="4" fillId="28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center" vertical="top"/>
    </xf>
    <xf numFmtId="0" fontId="4" fillId="28" borderId="22" xfId="0" applyFont="1" applyFill="1" applyBorder="1" applyAlignment="1">
      <alignment horizontal="left" vertical="center"/>
    </xf>
    <xf numFmtId="0" fontId="4" fillId="28" borderId="11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horizontal="left" vertical="center"/>
    </xf>
    <xf numFmtId="0" fontId="4" fillId="0" borderId="40" xfId="0" applyFont="1" applyFill="1" applyBorder="1" applyAlignment="1">
      <alignment horizontal="left" vertical="center"/>
    </xf>
    <xf numFmtId="0" fontId="4" fillId="1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left" vertical="center"/>
    </xf>
    <xf numFmtId="3" fontId="4" fillId="0" borderId="33" xfId="0" applyNumberFormat="1" applyFont="1" applyFill="1" applyBorder="1" applyAlignment="1">
      <alignment horizontal="center" vertical="top"/>
    </xf>
    <xf numFmtId="3" fontId="4" fillId="0" borderId="17" xfId="0" applyNumberFormat="1" applyFont="1" applyFill="1" applyBorder="1" applyAlignment="1">
      <alignment horizontal="center" vertical="top"/>
    </xf>
    <xf numFmtId="0" fontId="4" fillId="0" borderId="71" xfId="0" applyFont="1" applyFill="1" applyBorder="1" applyAlignment="1">
      <alignment horizontal="center" vertical="top"/>
    </xf>
    <xf numFmtId="0" fontId="4" fillId="0" borderId="72" xfId="0" applyFont="1" applyFill="1" applyBorder="1" applyAlignment="1">
      <alignment horizontal="center" vertical="top"/>
    </xf>
    <xf numFmtId="0" fontId="4" fillId="0" borderId="79" xfId="0" applyFont="1" applyFill="1" applyBorder="1" applyAlignment="1">
      <alignment horizontal="left" vertical="center"/>
    </xf>
    <xf numFmtId="0" fontId="4" fillId="0" borderId="80" xfId="0" applyFont="1" applyFill="1" applyBorder="1" applyAlignment="1">
      <alignment horizontal="left" vertical="center"/>
    </xf>
    <xf numFmtId="0" fontId="4" fillId="0" borderId="57" xfId="0" applyFont="1" applyFill="1" applyBorder="1" applyAlignment="1">
      <alignment horizontal="left" vertical="center"/>
    </xf>
    <xf numFmtId="0" fontId="4" fillId="28" borderId="81" xfId="0" applyFont="1" applyFill="1" applyBorder="1" applyAlignment="1">
      <alignment horizontal="center" vertical="center" wrapText="1"/>
    </xf>
    <xf numFmtId="0" fontId="4" fillId="28" borderId="80" xfId="0" applyFont="1" applyFill="1" applyBorder="1" applyAlignment="1">
      <alignment horizontal="center" vertical="center" wrapText="1"/>
    </xf>
    <xf numFmtId="0" fontId="4" fillId="28" borderId="30" xfId="0" applyFont="1" applyFill="1" applyBorder="1" applyAlignment="1">
      <alignment horizontal="center" vertical="center" wrapText="1"/>
    </xf>
    <xf numFmtId="0" fontId="4" fillId="28" borderId="78" xfId="0" applyFont="1" applyFill="1" applyBorder="1" applyAlignment="1">
      <alignment horizontal="center" vertical="center" wrapText="1"/>
    </xf>
    <xf numFmtId="0" fontId="10" fillId="1" borderId="82" xfId="0" applyFont="1" applyFill="1" applyBorder="1" applyAlignment="1">
      <alignment horizontal="left" vertical="center"/>
    </xf>
    <xf numFmtId="0" fontId="10" fillId="1" borderId="68" xfId="0" applyFont="1" applyFill="1" applyBorder="1" applyAlignment="1">
      <alignment horizontal="left" vertical="center"/>
    </xf>
    <xf numFmtId="0" fontId="10" fillId="1" borderId="38" xfId="0" applyFont="1" applyFill="1" applyBorder="1" applyAlignment="1">
      <alignment horizontal="left" vertical="center"/>
    </xf>
    <xf numFmtId="0" fontId="4" fillId="0" borderId="83" xfId="0" applyFont="1" applyFill="1" applyBorder="1" applyAlignment="1">
      <alignment horizontal="left" vertical="center"/>
    </xf>
    <xf numFmtId="0" fontId="10" fillId="0" borderId="66" xfId="0" applyFont="1" applyFill="1" applyBorder="1" applyAlignment="1">
      <alignment horizontal="left" vertical="top"/>
    </xf>
    <xf numFmtId="0" fontId="10" fillId="0" borderId="42" xfId="0" applyFont="1" applyFill="1" applyBorder="1" applyAlignment="1">
      <alignment horizontal="left" vertical="top"/>
    </xf>
    <xf numFmtId="0" fontId="10" fillId="0" borderId="34" xfId="0" applyFont="1" applyFill="1" applyBorder="1" applyAlignment="1">
      <alignment horizontal="left" vertical="top"/>
    </xf>
    <xf numFmtId="0" fontId="10" fillId="0" borderId="82" xfId="0" applyFont="1" applyFill="1" applyBorder="1" applyAlignment="1">
      <alignment horizontal="left" vertical="center"/>
    </xf>
    <xf numFmtId="0" fontId="10" fillId="0" borderId="68" xfId="0" applyFont="1" applyFill="1" applyBorder="1" applyAlignment="1">
      <alignment horizontal="left" vertical="center"/>
    </xf>
    <xf numFmtId="0" fontId="10" fillId="0" borderId="38" xfId="0" applyFont="1" applyFill="1" applyBorder="1" applyAlignment="1">
      <alignment horizontal="left" vertical="center"/>
    </xf>
    <xf numFmtId="0" fontId="4" fillId="0" borderId="81" xfId="0" applyFont="1" applyFill="1" applyBorder="1" applyAlignment="1">
      <alignment horizontal="left" vertical="center"/>
    </xf>
    <xf numFmtId="0" fontId="10" fillId="0" borderId="83" xfId="0" applyFont="1" applyFill="1" applyBorder="1" applyAlignment="1">
      <alignment horizontal="left" vertical="center"/>
    </xf>
    <xf numFmtId="0" fontId="10" fillId="0" borderId="60" xfId="0" applyFont="1" applyFill="1" applyBorder="1" applyAlignment="1">
      <alignment horizontal="left" vertical="center"/>
    </xf>
    <xf numFmtId="0" fontId="10" fillId="0" borderId="40" xfId="0" applyFont="1" applyFill="1" applyBorder="1" applyAlignment="1">
      <alignment horizontal="left" vertical="center"/>
    </xf>
    <xf numFmtId="0" fontId="4" fillId="28" borderId="84" xfId="0" applyFont="1" applyFill="1" applyBorder="1" applyAlignment="1">
      <alignment horizontal="center" vertical="center"/>
    </xf>
    <xf numFmtId="0" fontId="4" fillId="28" borderId="29" xfId="0" applyFont="1" applyFill="1" applyBorder="1" applyAlignment="1">
      <alignment horizontal="center" vertical="center"/>
    </xf>
    <xf numFmtId="0" fontId="4" fillId="28" borderId="10" xfId="0" applyFont="1" applyFill="1" applyBorder="1" applyAlignment="1">
      <alignment horizontal="right" vertical="center"/>
    </xf>
    <xf numFmtId="0" fontId="4" fillId="28" borderId="11" xfId="0" applyFont="1" applyFill="1" applyBorder="1" applyAlignment="1">
      <alignment horizontal="right" vertical="center"/>
    </xf>
    <xf numFmtId="0" fontId="4" fillId="28" borderId="36" xfId="0" applyFont="1" applyFill="1" applyBorder="1" applyAlignment="1">
      <alignment horizontal="right" vertical="center"/>
    </xf>
    <xf numFmtId="0" fontId="4" fillId="28" borderId="26" xfId="0" applyFont="1" applyFill="1" applyBorder="1" applyAlignment="1">
      <alignment horizontal="right" vertical="center"/>
    </xf>
    <xf numFmtId="0" fontId="4" fillId="28" borderId="10" xfId="0" applyFont="1" applyFill="1" applyBorder="1" applyAlignment="1">
      <alignment horizontal="center" vertical="center" wrapText="1"/>
    </xf>
    <xf numFmtId="0" fontId="4" fillId="28" borderId="1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31" borderId="47" xfId="0" applyFont="1" applyFill="1" applyBorder="1" applyAlignment="1">
      <alignment horizontal="left" vertical="center"/>
    </xf>
    <xf numFmtId="0" fontId="4" fillId="31" borderId="48" xfId="0" applyFont="1" applyFill="1" applyBorder="1" applyAlignment="1">
      <alignment horizontal="left" vertical="center"/>
    </xf>
    <xf numFmtId="0" fontId="4" fillId="31" borderId="58" xfId="0" applyFont="1" applyFill="1" applyBorder="1" applyAlignment="1">
      <alignment horizontal="left" vertical="center"/>
    </xf>
    <xf numFmtId="0" fontId="4" fillId="0" borderId="42" xfId="0" applyFont="1" applyFill="1" applyBorder="1" applyAlignment="1">
      <alignment horizontal="left" vertical="center"/>
    </xf>
    <xf numFmtId="185" fontId="29" fillId="1" borderId="37" xfId="65" applyNumberFormat="1" applyFont="1" applyFill="1" applyBorder="1" applyAlignment="1" applyProtection="1">
      <alignment horizontal="left" vertical="center" wrapText="1"/>
      <protection/>
    </xf>
    <xf numFmtId="185" fontId="29" fillId="1" borderId="17" xfId="65" applyNumberFormat="1" applyFont="1" applyFill="1" applyBorder="1" applyAlignment="1" applyProtection="1">
      <alignment horizontal="left" vertical="center" wrapText="1"/>
      <protection/>
    </xf>
    <xf numFmtId="185" fontId="29" fillId="28" borderId="19" xfId="65" applyNumberFormat="1" applyFont="1" applyFill="1" applyBorder="1" applyAlignment="1" applyProtection="1">
      <alignment horizontal="left" vertical="center" wrapText="1"/>
      <protection/>
    </xf>
    <xf numFmtId="185" fontId="29" fillId="28" borderId="20" xfId="65" applyNumberFormat="1" applyFont="1" applyFill="1" applyBorder="1" applyAlignment="1" applyProtection="1">
      <alignment horizontal="left" vertical="center" wrapText="1"/>
      <protection/>
    </xf>
    <xf numFmtId="3" fontId="29" fillId="28" borderId="25" xfId="65" applyNumberFormat="1" applyFont="1" applyFill="1" applyBorder="1" applyAlignment="1" applyProtection="1">
      <alignment horizontal="center" vertical="center" wrapText="1"/>
      <protection/>
    </xf>
    <xf numFmtId="3" fontId="29" fillId="28" borderId="33" xfId="65" applyNumberFormat="1" applyFont="1" applyFill="1" applyBorder="1" applyAlignment="1" applyProtection="1">
      <alignment horizontal="center" vertical="center" wrapText="1"/>
      <protection/>
    </xf>
    <xf numFmtId="3" fontId="29" fillId="28" borderId="54" xfId="65" applyNumberFormat="1" applyFont="1" applyFill="1" applyBorder="1" applyAlignment="1" applyProtection="1">
      <alignment horizontal="center" vertical="center" wrapText="1"/>
      <protection/>
    </xf>
    <xf numFmtId="3" fontId="29" fillId="28" borderId="22" xfId="65" applyNumberFormat="1" applyFont="1" applyFill="1" applyBorder="1" applyAlignment="1" applyProtection="1">
      <alignment horizontal="center" vertical="center" wrapText="1"/>
      <protection/>
    </xf>
    <xf numFmtId="185" fontId="29" fillId="28" borderId="32" xfId="65" applyNumberFormat="1" applyFont="1" applyFill="1" applyBorder="1" applyAlignment="1" applyProtection="1">
      <alignment horizontal="center" vertical="center" wrapText="1"/>
      <protection/>
    </xf>
    <xf numFmtId="185" fontId="29" fillId="28" borderId="25" xfId="65" applyNumberFormat="1" applyFont="1" applyFill="1" applyBorder="1" applyAlignment="1" applyProtection="1">
      <alignment horizontal="center" vertical="center" wrapText="1"/>
      <protection/>
    </xf>
    <xf numFmtId="185" fontId="29" fillId="28" borderId="43" xfId="65" applyNumberFormat="1" applyFont="1" applyFill="1" applyBorder="1" applyAlignment="1" applyProtection="1">
      <alignment horizontal="center" vertical="center" wrapText="1"/>
      <protection/>
    </xf>
    <xf numFmtId="185" fontId="29" fillId="28" borderId="33" xfId="65" applyNumberFormat="1" applyFont="1" applyFill="1" applyBorder="1" applyAlignment="1" applyProtection="1">
      <alignment horizontal="center" vertical="center" wrapText="1"/>
      <protection/>
    </xf>
    <xf numFmtId="185" fontId="29" fillId="1" borderId="32" xfId="65" applyNumberFormat="1" applyFont="1" applyFill="1" applyBorder="1" applyAlignment="1" applyProtection="1">
      <alignment horizontal="left" vertical="center" wrapText="1"/>
      <protection/>
    </xf>
    <xf numFmtId="185" fontId="29" fillId="1" borderId="25" xfId="65" applyNumberFormat="1" applyFont="1" applyFill="1" applyBorder="1" applyAlignment="1" applyProtection="1">
      <alignment horizontal="left" vertical="center" wrapText="1"/>
      <protection/>
    </xf>
    <xf numFmtId="0" fontId="29" fillId="0" borderId="0" xfId="63" applyFont="1" applyAlignment="1" applyProtection="1">
      <alignment horizontal="center" vertical="center"/>
      <protection/>
    </xf>
    <xf numFmtId="185" fontId="29" fillId="0" borderId="0" xfId="65" applyNumberFormat="1" applyFont="1" applyAlignment="1" applyProtection="1">
      <alignment horizontal="center" vertical="center" wrapText="1"/>
      <protection/>
    </xf>
    <xf numFmtId="3" fontId="29" fillId="28" borderId="57" xfId="65" applyNumberFormat="1" applyFont="1" applyFill="1" applyBorder="1" applyAlignment="1" applyProtection="1">
      <alignment horizontal="center" vertical="center"/>
      <protection/>
    </xf>
    <xf numFmtId="3" fontId="29" fillId="28" borderId="85" xfId="65" applyNumberFormat="1" applyFont="1" applyFill="1" applyBorder="1" applyAlignment="1" applyProtection="1">
      <alignment horizontal="center" vertical="center"/>
      <protection/>
    </xf>
    <xf numFmtId="3" fontId="29" fillId="28" borderId="24" xfId="65" applyNumberFormat="1" applyFont="1" applyFill="1" applyBorder="1" applyAlignment="1" applyProtection="1">
      <alignment horizontal="center" vertical="center" wrapText="1"/>
      <protection/>
    </xf>
    <xf numFmtId="3" fontId="29" fillId="28" borderId="60" xfId="65" applyNumberFormat="1" applyFont="1" applyFill="1" applyBorder="1" applyAlignment="1" applyProtection="1">
      <alignment horizontal="center" vertical="center" wrapText="1"/>
      <protection/>
    </xf>
    <xf numFmtId="0" fontId="0" fillId="0" borderId="60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4" fillId="0" borderId="0" xfId="63" applyFont="1" applyAlignment="1">
      <alignment horizontal="center" vertical="center"/>
      <protection/>
    </xf>
    <xf numFmtId="3" fontId="6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9" fillId="28" borderId="84" xfId="0" applyFont="1" applyFill="1" applyBorder="1" applyAlignment="1">
      <alignment horizontal="left" vertical="center" wrapText="1"/>
    </xf>
    <xf numFmtId="0" fontId="29" fillId="28" borderId="70" xfId="0" applyFont="1" applyFill="1" applyBorder="1" applyAlignment="1">
      <alignment horizontal="left" vertical="center" wrapText="1"/>
    </xf>
    <xf numFmtId="0" fontId="29" fillId="28" borderId="29" xfId="0" applyFont="1" applyFill="1" applyBorder="1" applyAlignment="1">
      <alignment horizontal="left" vertical="center" wrapText="1"/>
    </xf>
    <xf numFmtId="49" fontId="29" fillId="28" borderId="84" xfId="0" applyNumberFormat="1" applyFont="1" applyFill="1" applyBorder="1" applyAlignment="1">
      <alignment horizontal="center" vertical="center" wrapText="1"/>
    </xf>
    <xf numFmtId="49" fontId="29" fillId="28" borderId="29" xfId="0" applyNumberFormat="1" applyFont="1" applyFill="1" applyBorder="1" applyAlignment="1">
      <alignment horizontal="center" vertical="center" wrapText="1"/>
    </xf>
    <xf numFmtId="49" fontId="29" fillId="0" borderId="47" xfId="0" applyNumberFormat="1" applyFont="1" applyBorder="1" applyAlignment="1">
      <alignment horizontal="left" vertical="center"/>
    </xf>
    <xf numFmtId="49" fontId="29" fillId="0" borderId="58" xfId="0" applyNumberFormat="1" applyFont="1" applyBorder="1" applyAlignment="1">
      <alignment horizontal="left" vertical="center"/>
    </xf>
    <xf numFmtId="49" fontId="29" fillId="0" borderId="23" xfId="0" applyNumberFormat="1" applyFont="1" applyBorder="1" applyAlignment="1">
      <alignment horizontal="left" vertical="center"/>
    </xf>
    <xf numFmtId="49" fontId="29" fillId="0" borderId="16" xfId="0" applyNumberFormat="1" applyFont="1" applyBorder="1" applyAlignment="1">
      <alignment horizontal="left" vertical="center"/>
    </xf>
    <xf numFmtId="49" fontId="29" fillId="0" borderId="43" xfId="0" applyNumberFormat="1" applyFont="1" applyBorder="1" applyAlignment="1">
      <alignment horizontal="center" vertical="top"/>
    </xf>
    <xf numFmtId="49" fontId="29" fillId="0" borderId="51" xfId="0" applyNumberFormat="1" applyFont="1" applyBorder="1" applyAlignment="1">
      <alignment horizontal="center" vertical="top"/>
    </xf>
    <xf numFmtId="49" fontId="29" fillId="0" borderId="37" xfId="0" applyNumberFormat="1" applyFont="1" applyBorder="1" applyAlignment="1">
      <alignment horizontal="center" vertical="top"/>
    </xf>
    <xf numFmtId="49" fontId="29" fillId="0" borderId="74" xfId="0" applyNumberFormat="1" applyFont="1" applyBorder="1" applyAlignment="1">
      <alignment horizontal="left" vertical="center"/>
    </xf>
    <xf numFmtId="49" fontId="29" fillId="0" borderId="53" xfId="0" applyNumberFormat="1" applyFont="1" applyBorder="1" applyAlignment="1">
      <alignment horizontal="left" vertical="center"/>
    </xf>
    <xf numFmtId="0" fontId="4" fillId="0" borderId="0" xfId="64" applyFont="1" applyAlignment="1">
      <alignment horizontal="center" vertical="center" wrapText="1"/>
      <protection/>
    </xf>
    <xf numFmtId="0" fontId="4" fillId="28" borderId="44" xfId="64" applyFont="1" applyFill="1" applyBorder="1" applyAlignment="1">
      <alignment horizontal="center" vertical="center" wrapText="1"/>
      <protection/>
    </xf>
    <xf numFmtId="0" fontId="4" fillId="28" borderId="21" xfId="64" applyFont="1" applyFill="1" applyBorder="1" applyAlignment="1">
      <alignment horizontal="center" vertical="center" wrapText="1"/>
      <protection/>
    </xf>
    <xf numFmtId="3" fontId="4" fillId="28" borderId="54" xfId="64" applyNumberFormat="1" applyFont="1" applyFill="1" applyBorder="1" applyAlignment="1">
      <alignment horizontal="center" vertical="center" wrapText="1"/>
      <protection/>
    </xf>
    <xf numFmtId="3" fontId="4" fillId="28" borderId="22" xfId="64" applyNumberFormat="1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28" borderId="32" xfId="0" applyFont="1" applyFill="1" applyBorder="1" applyAlignment="1">
      <alignment horizontal="center" vertical="center"/>
    </xf>
    <xf numFmtId="0" fontId="4" fillId="28" borderId="25" xfId="0" applyFont="1" applyFill="1" applyBorder="1" applyAlignment="1">
      <alignment horizontal="center" vertical="center"/>
    </xf>
    <xf numFmtId="0" fontId="4" fillId="28" borderId="46" xfId="0" applyFont="1" applyFill="1" applyBorder="1" applyAlignment="1">
      <alignment horizontal="center" vertical="center"/>
    </xf>
    <xf numFmtId="0" fontId="4" fillId="28" borderId="58" xfId="0" applyFont="1" applyFill="1" applyBorder="1" applyAlignment="1">
      <alignment horizontal="center" vertical="center"/>
    </xf>
    <xf numFmtId="0" fontId="4" fillId="28" borderId="47" xfId="0" applyFont="1" applyFill="1" applyBorder="1" applyAlignment="1">
      <alignment horizontal="center" vertical="center"/>
    </xf>
    <xf numFmtId="0" fontId="4" fillId="28" borderId="36" xfId="0" applyFont="1" applyFill="1" applyBorder="1" applyAlignment="1">
      <alignment horizontal="center" vertical="center"/>
    </xf>
    <xf numFmtId="0" fontId="4" fillId="28" borderId="7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4" fillId="1" borderId="75" xfId="0" applyFont="1" applyFill="1" applyBorder="1" applyAlignment="1">
      <alignment horizontal="left" vertical="center"/>
    </xf>
    <xf numFmtId="0" fontId="4" fillId="1" borderId="31" xfId="0" applyFont="1" applyFill="1" applyBorder="1" applyAlignment="1">
      <alignment horizontal="left" vertical="center"/>
    </xf>
    <xf numFmtId="0" fontId="11" fillId="0" borderId="16" xfId="0" applyFont="1" applyBorder="1" applyAlignment="1">
      <alignment horizontal="left" vertical="center"/>
    </xf>
    <xf numFmtId="3" fontId="4" fillId="28" borderId="46" xfId="0" applyNumberFormat="1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left" vertical="center" wrapText="1"/>
    </xf>
    <xf numFmtId="0" fontId="4" fillId="0" borderId="60" xfId="0" applyFont="1" applyFill="1" applyBorder="1" applyAlignment="1">
      <alignment horizontal="left" vertical="center" wrapText="1"/>
    </xf>
    <xf numFmtId="0" fontId="4" fillId="0" borderId="50" xfId="0" applyFont="1" applyFill="1" applyBorder="1" applyAlignment="1">
      <alignment horizontal="left" vertical="center" wrapText="1"/>
    </xf>
    <xf numFmtId="0" fontId="0" fillId="0" borderId="23" xfId="0" applyBorder="1" applyAlignment="1">
      <alignment/>
    </xf>
    <xf numFmtId="0" fontId="0" fillId="0" borderId="42" xfId="0" applyBorder="1" applyAlignment="1">
      <alignment/>
    </xf>
    <xf numFmtId="0" fontId="0" fillId="0" borderId="16" xfId="0" applyBorder="1" applyAlignment="1">
      <alignment/>
    </xf>
    <xf numFmtId="0" fontId="11" fillId="28" borderId="23" xfId="0" applyFont="1" applyFill="1" applyBorder="1" applyAlignment="1">
      <alignment/>
    </xf>
    <xf numFmtId="0" fontId="11" fillId="28" borderId="42" xfId="0" applyFont="1" applyFill="1" applyBorder="1" applyAlignment="1">
      <alignment/>
    </xf>
    <xf numFmtId="0" fontId="11" fillId="28" borderId="16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0" borderId="33" xfId="0" applyBorder="1" applyAlignment="1">
      <alignment/>
    </xf>
    <xf numFmtId="0" fontId="0" fillId="0" borderId="17" xfId="0" applyBorder="1" applyAlignment="1">
      <alignment/>
    </xf>
    <xf numFmtId="0" fontId="11" fillId="0" borderId="71" xfId="0" applyFont="1" applyBorder="1" applyAlignment="1">
      <alignment horizontal="center"/>
    </xf>
    <xf numFmtId="0" fontId="11" fillId="0" borderId="68" xfId="0" applyFont="1" applyBorder="1" applyAlignment="1">
      <alignment horizontal="center"/>
    </xf>
    <xf numFmtId="0" fontId="11" fillId="0" borderId="52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60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33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28" borderId="11" xfId="0" applyFont="1" applyFill="1" applyBorder="1" applyAlignment="1">
      <alignment/>
    </xf>
    <xf numFmtId="0" fontId="0" fillId="0" borderId="0" xfId="0" applyAlignment="1">
      <alignment/>
    </xf>
    <xf numFmtId="6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1" fillId="0" borderId="23" xfId="0" applyFont="1" applyBorder="1" applyAlignment="1">
      <alignment/>
    </xf>
    <xf numFmtId="0" fontId="11" fillId="0" borderId="42" xfId="0" applyFont="1" applyBorder="1" applyAlignment="1">
      <alignment/>
    </xf>
    <xf numFmtId="0" fontId="11" fillId="0" borderId="16" xfId="0" applyFont="1" applyBorder="1" applyAlignment="1">
      <alignment/>
    </xf>
    <xf numFmtId="0" fontId="11" fillId="28" borderId="23" xfId="0" applyFont="1" applyFill="1" applyBorder="1" applyAlignment="1">
      <alignment horizontal="center"/>
    </xf>
    <xf numFmtId="0" fontId="11" fillId="28" borderId="42" xfId="0" applyFont="1" applyFill="1" applyBorder="1" applyAlignment="1">
      <alignment horizontal="center"/>
    </xf>
    <xf numFmtId="0" fontId="11" fillId="28" borderId="16" xfId="0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0" fillId="0" borderId="23" xfId="0" applyBorder="1" applyAlignment="1">
      <alignment horizontal="justify" vertical="center"/>
    </xf>
    <xf numFmtId="0" fontId="0" fillId="0" borderId="42" xfId="0" applyBorder="1" applyAlignment="1">
      <alignment horizontal="justify" vertical="center"/>
    </xf>
    <xf numFmtId="0" fontId="0" fillId="0" borderId="16" xfId="0" applyBorder="1" applyAlignment="1">
      <alignment horizontal="justify" vertical="center"/>
    </xf>
    <xf numFmtId="0" fontId="11" fillId="0" borderId="0" xfId="0" applyFont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1" fillId="28" borderId="11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justify" vertical="center"/>
    </xf>
    <xf numFmtId="0" fontId="0" fillId="0" borderId="16" xfId="0" applyFont="1" applyBorder="1" applyAlignment="1">
      <alignment horizontal="justify" vertical="center"/>
    </xf>
    <xf numFmtId="0" fontId="11" fillId="0" borderId="11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11" xfId="0" applyBorder="1" applyAlignment="1">
      <alignment horizontal="justify" vertical="center"/>
    </xf>
    <xf numFmtId="0" fontId="11" fillId="0" borderId="11" xfId="0" applyFont="1" applyBorder="1" applyAlignment="1">
      <alignment vertical="center"/>
    </xf>
  </cellXfs>
  <cellStyles count="6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elölőszín 1" xfId="52"/>
    <cellStyle name="Jelölőszín 2" xfId="53"/>
    <cellStyle name="Jelölőszín 3" xfId="54"/>
    <cellStyle name="Jelölőszín 4" xfId="55"/>
    <cellStyle name="Jelölőszín 5" xfId="56"/>
    <cellStyle name="Jelölőszín 6" xfId="57"/>
    <cellStyle name="Jó" xfId="58"/>
    <cellStyle name="Kimenet" xfId="59"/>
    <cellStyle name="Followed Hyperlink" xfId="60"/>
    <cellStyle name="Magyarázó szöveg" xfId="61"/>
    <cellStyle name="Normál_14.sz.melléklet" xfId="62"/>
    <cellStyle name="Normál_17.sz.melléklet" xfId="63"/>
    <cellStyle name="Normál_18.sz.mellléklet" xfId="64"/>
    <cellStyle name="Normál_győrfi féle mellékletek" xfId="65"/>
    <cellStyle name="Normál_Munka1" xfId="66"/>
    <cellStyle name="Összesen" xfId="67"/>
    <cellStyle name="Currency" xfId="68"/>
    <cellStyle name="Currency [0]" xfId="69"/>
    <cellStyle name="Rossz" xfId="70"/>
    <cellStyle name="Semleges" xfId="71"/>
    <cellStyle name="Számítás" xfId="72"/>
    <cellStyle name="Percent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05.%20&#233;vi%20k&#246;lt&#233;sgvet&#233;s\Mell&#233;kletek\&#214;sszes%20t&#225;bla%20egyb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elga_\Dokumentumok\Dokumentumok\p&#233;nz&#252;gy\k&#246;lts&#233;gvet&#233;s\2013%20&#233;vi%20kv%20m&#243;dos&#237;t&#225;sI\Adossa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dósság"/>
      <sheetName val="Sajátbev"/>
      <sheetName val="Stabtv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zoomScale="92" zoomScaleNormal="92" zoomScaleSheetLayoutView="100" workbookViewId="0" topLeftCell="B10">
      <selection activeCell="K33" sqref="K33"/>
    </sheetView>
  </sheetViews>
  <sheetFormatPr defaultColWidth="9.00390625" defaultRowHeight="15.75" customHeight="1"/>
  <cols>
    <col min="1" max="2" width="3.75390625" style="1" customWidth="1"/>
    <col min="3" max="3" width="34.125" style="2" customWidth="1"/>
    <col min="4" max="4" width="13.625" style="14" customWidth="1"/>
    <col min="5" max="5" width="18.75390625" style="14" customWidth="1"/>
    <col min="6" max="6" width="13.625" style="14" customWidth="1"/>
    <col min="7" max="16384" width="9.125" style="2" customWidth="1"/>
  </cols>
  <sheetData>
    <row r="1" spans="1:6" ht="18" customHeight="1">
      <c r="A1" s="501" t="s">
        <v>598</v>
      </c>
      <c r="B1" s="501"/>
      <c r="C1" s="501"/>
      <c r="D1" s="501"/>
      <c r="E1" s="501"/>
      <c r="F1" s="501"/>
    </row>
    <row r="2" spans="1:6" ht="18" customHeight="1">
      <c r="A2" s="501" t="s">
        <v>308</v>
      </c>
      <c r="B2" s="501"/>
      <c r="C2" s="501"/>
      <c r="D2" s="501"/>
      <c r="E2" s="501"/>
      <c r="F2" s="501"/>
    </row>
    <row r="3" spans="1:3" ht="15.75" customHeight="1">
      <c r="A3" s="3"/>
      <c r="B3" s="3"/>
      <c r="C3" s="3"/>
    </row>
    <row r="4" spans="1:6" ht="15.75" customHeight="1">
      <c r="A4" s="3"/>
      <c r="B4" s="3"/>
      <c r="C4" s="3"/>
      <c r="D4" s="74"/>
      <c r="E4" s="74"/>
      <c r="F4" s="74" t="s">
        <v>597</v>
      </c>
    </row>
    <row r="5" spans="1:6" ht="9" customHeight="1" thickBot="1">
      <c r="A5" s="2"/>
      <c r="B5" s="2"/>
      <c r="C5" s="1" t="s">
        <v>392</v>
      </c>
      <c r="D5" s="324" t="s">
        <v>393</v>
      </c>
      <c r="E5" s="324" t="s">
        <v>394</v>
      </c>
      <c r="F5" s="324" t="s">
        <v>395</v>
      </c>
    </row>
    <row r="6" spans="1:6" ht="21" customHeight="1">
      <c r="A6" s="502" t="s">
        <v>309</v>
      </c>
      <c r="B6" s="503"/>
      <c r="C6" s="504"/>
      <c r="D6" s="508" t="s">
        <v>599</v>
      </c>
      <c r="E6" s="510" t="s">
        <v>627</v>
      </c>
      <c r="F6" s="508" t="s">
        <v>628</v>
      </c>
    </row>
    <row r="7" spans="1:6" ht="21" customHeight="1" thickBot="1">
      <c r="A7" s="505"/>
      <c r="B7" s="506"/>
      <c r="C7" s="507"/>
      <c r="D7" s="509"/>
      <c r="E7" s="511"/>
      <c r="F7" s="509"/>
    </row>
    <row r="8" spans="1:6" ht="15.75" customHeight="1" thickBot="1">
      <c r="A8" s="498" t="s">
        <v>340</v>
      </c>
      <c r="B8" s="499"/>
      <c r="C8" s="500"/>
      <c r="D8" s="412">
        <f>SUM(D9:D12)</f>
        <v>137006666</v>
      </c>
      <c r="E8" s="411">
        <v>836707</v>
      </c>
      <c r="F8" s="412">
        <f>SUM(D8:E8)</f>
        <v>137843373</v>
      </c>
    </row>
    <row r="9" spans="1:6" ht="15.75" customHeight="1" thickBot="1">
      <c r="A9" s="4" t="s">
        <v>311</v>
      </c>
      <c r="B9" s="512" t="s">
        <v>374</v>
      </c>
      <c r="C9" s="512"/>
      <c r="D9" s="413">
        <v>28103750</v>
      </c>
      <c r="E9" s="415">
        <v>829468</v>
      </c>
      <c r="F9" s="495">
        <f>SUM(D9:E9)</f>
        <v>28933218</v>
      </c>
    </row>
    <row r="10" spans="1:6" ht="15.75" customHeight="1" thickBot="1">
      <c r="A10" s="4" t="s">
        <v>312</v>
      </c>
      <c r="B10" s="512" t="s">
        <v>238</v>
      </c>
      <c r="C10" s="512"/>
      <c r="D10" s="413">
        <v>71700000</v>
      </c>
      <c r="E10" s="415"/>
      <c r="F10" s="495">
        <f>SUM(D10:E10)</f>
        <v>71700000</v>
      </c>
    </row>
    <row r="11" spans="1:6" ht="15.75" customHeight="1" thickBot="1">
      <c r="A11" s="4" t="s">
        <v>313</v>
      </c>
      <c r="B11" s="512" t="s">
        <v>241</v>
      </c>
      <c r="C11" s="512"/>
      <c r="D11" s="413">
        <v>36641583</v>
      </c>
      <c r="E11" s="413">
        <v>7239</v>
      </c>
      <c r="F11" s="495">
        <f>SUM(D11:E11)</f>
        <v>36648822</v>
      </c>
    </row>
    <row r="12" spans="1:6" ht="15.75" customHeight="1" thickBot="1">
      <c r="A12" s="4" t="s">
        <v>315</v>
      </c>
      <c r="B12" s="517" t="s">
        <v>243</v>
      </c>
      <c r="C12" s="517"/>
      <c r="D12" s="414">
        <v>561333</v>
      </c>
      <c r="E12" s="416"/>
      <c r="F12" s="495">
        <f>SUM(D12:E12)</f>
        <v>561333</v>
      </c>
    </row>
    <row r="13" spans="1:6" s="18" customFormat="1" ht="15.75" customHeight="1">
      <c r="A13" s="498" t="s">
        <v>240</v>
      </c>
      <c r="B13" s="499"/>
      <c r="C13" s="500"/>
      <c r="D13" s="334" t="s">
        <v>629</v>
      </c>
      <c r="E13" s="411">
        <v>49600602</v>
      </c>
      <c r="F13" s="412">
        <v>149600602</v>
      </c>
    </row>
    <row r="14" spans="1:6" ht="15.75" customHeight="1">
      <c r="A14" s="4" t="s">
        <v>311</v>
      </c>
      <c r="B14" s="512" t="s">
        <v>239</v>
      </c>
      <c r="C14" s="512"/>
      <c r="D14" s="32"/>
      <c r="E14" s="415"/>
      <c r="F14" s="413"/>
    </row>
    <row r="15" spans="1:6" ht="15.75" customHeight="1">
      <c r="A15" s="4" t="s">
        <v>312</v>
      </c>
      <c r="B15" s="512" t="s">
        <v>242</v>
      </c>
      <c r="C15" s="512"/>
      <c r="D15" s="32">
        <v>100000000</v>
      </c>
      <c r="E15" s="415">
        <v>49600602</v>
      </c>
      <c r="F15" s="413">
        <v>149600602</v>
      </c>
    </row>
    <row r="16" spans="1:6" ht="15.75" customHeight="1" thickBot="1">
      <c r="A16" s="4" t="s">
        <v>313</v>
      </c>
      <c r="B16" s="517" t="s">
        <v>250</v>
      </c>
      <c r="C16" s="517"/>
      <c r="D16" s="336"/>
      <c r="E16" s="416"/>
      <c r="F16" s="414"/>
    </row>
    <row r="17" spans="1:6" s="18" customFormat="1" ht="15.75" customHeight="1">
      <c r="A17" s="498" t="s">
        <v>244</v>
      </c>
      <c r="B17" s="499"/>
      <c r="C17" s="500"/>
      <c r="D17" s="337"/>
      <c r="E17" s="411"/>
      <c r="F17" s="412"/>
    </row>
    <row r="18" spans="1:6" s="18" customFormat="1" ht="15.75" customHeight="1">
      <c r="A18" s="527" t="s">
        <v>311</v>
      </c>
      <c r="B18" s="518" t="s">
        <v>245</v>
      </c>
      <c r="C18" s="519"/>
      <c r="D18" s="335"/>
      <c r="E18" s="417"/>
      <c r="F18" s="425"/>
    </row>
    <row r="19" spans="1:6" ht="15.75" customHeight="1">
      <c r="A19" s="527"/>
      <c r="B19" s="19" t="s">
        <v>311</v>
      </c>
      <c r="C19" s="22" t="s">
        <v>246</v>
      </c>
      <c r="D19" s="32"/>
      <c r="E19" s="415"/>
      <c r="F19" s="413"/>
    </row>
    <row r="20" spans="1:6" ht="15.75" customHeight="1">
      <c r="A20" s="527"/>
      <c r="B20" s="19" t="s">
        <v>312</v>
      </c>
      <c r="C20" s="22" t="s">
        <v>247</v>
      </c>
      <c r="D20" s="32"/>
      <c r="E20" s="415"/>
      <c r="F20" s="413"/>
    </row>
    <row r="21" spans="1:6" ht="15.75" customHeight="1">
      <c r="A21" s="527" t="s">
        <v>312</v>
      </c>
      <c r="B21" s="518" t="s">
        <v>248</v>
      </c>
      <c r="C21" s="519"/>
      <c r="D21" s="335"/>
      <c r="E21" s="417"/>
      <c r="F21" s="425"/>
    </row>
    <row r="22" spans="1:6" ht="15.75" customHeight="1">
      <c r="A22" s="527"/>
      <c r="B22" s="19" t="s">
        <v>311</v>
      </c>
      <c r="C22" s="22" t="s">
        <v>246</v>
      </c>
      <c r="D22" s="335"/>
      <c r="E22" s="417"/>
      <c r="F22" s="425"/>
    </row>
    <row r="23" spans="1:6" ht="15.75" customHeight="1" thickBot="1">
      <c r="A23" s="528"/>
      <c r="B23" s="145" t="s">
        <v>312</v>
      </c>
      <c r="C23" s="144" t="s">
        <v>249</v>
      </c>
      <c r="D23" s="338"/>
      <c r="E23" s="418"/>
      <c r="F23" s="461"/>
    </row>
    <row r="24" spans="1:6" ht="18" customHeight="1" thickBot="1">
      <c r="A24" s="175"/>
      <c r="B24" s="513" t="s">
        <v>303</v>
      </c>
      <c r="C24" s="514"/>
      <c r="D24" s="423">
        <v>237006666</v>
      </c>
      <c r="E24" s="419">
        <v>50437309</v>
      </c>
      <c r="F24" s="423">
        <f>SUM(D24:E24)</f>
        <v>287443975</v>
      </c>
    </row>
    <row r="25" spans="1:6" s="18" customFormat="1" ht="15.75" customHeight="1">
      <c r="A25" s="149" t="s">
        <v>311</v>
      </c>
      <c r="B25" s="515" t="s">
        <v>163</v>
      </c>
      <c r="C25" s="516"/>
      <c r="D25" s="424">
        <v>399260871</v>
      </c>
      <c r="E25" s="420">
        <v>-836707</v>
      </c>
      <c r="F25" s="424">
        <v>398424164</v>
      </c>
    </row>
    <row r="26" spans="1:6" ht="15.75" customHeight="1">
      <c r="A26" s="522"/>
      <c r="B26" s="12" t="s">
        <v>311</v>
      </c>
      <c r="C26" s="152" t="s">
        <v>164</v>
      </c>
      <c r="D26" s="413"/>
      <c r="E26" s="415"/>
      <c r="F26" s="413"/>
    </row>
    <row r="27" spans="1:6" ht="15.75" customHeight="1">
      <c r="A27" s="523"/>
      <c r="B27" s="12" t="s">
        <v>312</v>
      </c>
      <c r="C27" s="402" t="s">
        <v>165</v>
      </c>
      <c r="D27" s="413"/>
      <c r="E27" s="415"/>
      <c r="F27" s="413"/>
    </row>
    <row r="28" spans="1:6" s="18" customFormat="1" ht="15.75" customHeight="1">
      <c r="A28" s="151" t="s">
        <v>312</v>
      </c>
      <c r="B28" s="524" t="s">
        <v>535</v>
      </c>
      <c r="C28" s="524"/>
      <c r="D28" s="425"/>
      <c r="E28" s="417"/>
      <c r="F28" s="425"/>
    </row>
    <row r="29" spans="1:6" ht="15.75" customHeight="1">
      <c r="A29" s="522"/>
      <c r="B29" s="19" t="s">
        <v>311</v>
      </c>
      <c r="C29" s="5"/>
      <c r="D29" s="415"/>
      <c r="E29" s="415"/>
      <c r="F29" s="415"/>
    </row>
    <row r="30" spans="1:6" ht="15.75" customHeight="1">
      <c r="A30" s="523"/>
      <c r="B30" s="19" t="s">
        <v>312</v>
      </c>
      <c r="C30" s="5"/>
      <c r="D30" s="415"/>
      <c r="E30" s="415"/>
      <c r="F30" s="415"/>
    </row>
    <row r="31" spans="1:6" s="18" customFormat="1" ht="15.75" customHeight="1">
      <c r="A31" s="149" t="s">
        <v>313</v>
      </c>
      <c r="B31" s="525" t="s">
        <v>358</v>
      </c>
      <c r="C31" s="526"/>
      <c r="D31" s="417"/>
      <c r="E31" s="417"/>
      <c r="F31" s="417"/>
    </row>
    <row r="32" spans="1:6" ht="15.75" customHeight="1">
      <c r="A32" s="522"/>
      <c r="B32" s="19" t="s">
        <v>311</v>
      </c>
      <c r="C32" s="5" t="s">
        <v>167</v>
      </c>
      <c r="D32" s="415"/>
      <c r="E32" s="415"/>
      <c r="F32" s="415"/>
    </row>
    <row r="33" spans="1:6" ht="15.75" customHeight="1">
      <c r="A33" s="523"/>
      <c r="B33" s="19" t="s">
        <v>312</v>
      </c>
      <c r="C33" s="5" t="s">
        <v>168</v>
      </c>
      <c r="D33" s="415"/>
      <c r="E33" s="415"/>
      <c r="F33" s="415"/>
    </row>
    <row r="34" spans="1:6" ht="18" customHeight="1" thickBot="1">
      <c r="A34" s="153"/>
      <c r="B34" s="529" t="s">
        <v>123</v>
      </c>
      <c r="C34" s="530"/>
      <c r="D34" s="426">
        <v>399260871</v>
      </c>
      <c r="E34" s="421">
        <v>-836707</v>
      </c>
      <c r="F34" s="426">
        <v>398424164</v>
      </c>
    </row>
    <row r="35" spans="1:6" ht="21" customHeight="1" thickBot="1">
      <c r="A35" s="26"/>
      <c r="B35" s="520" t="s">
        <v>14</v>
      </c>
      <c r="C35" s="521"/>
      <c r="D35" s="427">
        <v>636267537</v>
      </c>
      <c r="E35" s="422">
        <v>49600602</v>
      </c>
      <c r="F35" s="427">
        <f>SUM(D35:E35)</f>
        <v>685868139</v>
      </c>
    </row>
  </sheetData>
  <sheetProtection/>
  <mergeCells count="29">
    <mergeCell ref="A13:C13"/>
    <mergeCell ref="B21:C21"/>
    <mergeCell ref="A18:A20"/>
    <mergeCell ref="A21:A23"/>
    <mergeCell ref="B15:C15"/>
    <mergeCell ref="B34:C34"/>
    <mergeCell ref="B35:C35"/>
    <mergeCell ref="A26:A27"/>
    <mergeCell ref="B28:C28"/>
    <mergeCell ref="A29:A30"/>
    <mergeCell ref="B31:C31"/>
    <mergeCell ref="A32:A33"/>
    <mergeCell ref="B9:C9"/>
    <mergeCell ref="B24:C24"/>
    <mergeCell ref="B25:C25"/>
    <mergeCell ref="B11:C11"/>
    <mergeCell ref="B10:C10"/>
    <mergeCell ref="B14:C14"/>
    <mergeCell ref="B16:C16"/>
    <mergeCell ref="A17:C17"/>
    <mergeCell ref="B12:C12"/>
    <mergeCell ref="B18:C18"/>
    <mergeCell ref="A8:C8"/>
    <mergeCell ref="A1:F1"/>
    <mergeCell ref="A6:C7"/>
    <mergeCell ref="A2:F2"/>
    <mergeCell ref="F6:F7"/>
    <mergeCell ref="E6:E7"/>
    <mergeCell ref="D6:D7"/>
  </mergeCells>
  <printOptions horizontalCentered="1"/>
  <pageMargins left="0.3937007874015748" right="0.3937007874015748" top="0.984251968503937" bottom="0.5905511811023623" header="0.3937007874015748" footer="0.5118110236220472"/>
  <pageSetup horizontalDpi="600" verticalDpi="600" orientation="portrait" paperSize="9" scale="77" r:id="rId1"/>
  <headerFooter alignWithMargins="0">
    <oddHeader xml:space="preserve">&amp;R1. melléklet a  _/2017. ()  önkormányzati rendelethez     </oddHeader>
    <oddFooter>&amp;C&amp;P. oldal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72"/>
  <sheetViews>
    <sheetView zoomScaleSheetLayoutView="100" workbookViewId="0" topLeftCell="A1">
      <selection activeCell="H17" sqref="H17"/>
    </sheetView>
  </sheetViews>
  <sheetFormatPr defaultColWidth="9.00390625" defaultRowHeight="15" customHeight="1"/>
  <cols>
    <col min="1" max="1" width="5.75390625" style="2" customWidth="1"/>
    <col min="2" max="2" width="46.00390625" style="2" customWidth="1"/>
    <col min="3" max="3" width="15.75390625" style="14" customWidth="1"/>
    <col min="4" max="16384" width="9.125" style="2" customWidth="1"/>
  </cols>
  <sheetData>
    <row r="1" spans="1:3" ht="15" customHeight="1">
      <c r="A1" s="501" t="s">
        <v>598</v>
      </c>
      <c r="B1" s="501"/>
      <c r="C1" s="501"/>
    </row>
    <row r="2" spans="1:3" ht="15" customHeight="1">
      <c r="A2" s="501" t="s">
        <v>182</v>
      </c>
      <c r="B2" s="501"/>
      <c r="C2" s="501"/>
    </row>
    <row r="3" spans="1:3" ht="9.75" customHeight="1">
      <c r="A3" s="18"/>
      <c r="B3" s="18"/>
      <c r="C3" s="33" t="s">
        <v>597</v>
      </c>
    </row>
    <row r="4" spans="2:3" ht="9" customHeight="1" thickBot="1">
      <c r="B4" s="1" t="s">
        <v>392</v>
      </c>
      <c r="C4" s="73" t="s">
        <v>393</v>
      </c>
    </row>
    <row r="5" spans="1:3" ht="12.75">
      <c r="A5" s="659" t="s">
        <v>309</v>
      </c>
      <c r="B5" s="660"/>
      <c r="C5" s="510" t="s">
        <v>640</v>
      </c>
    </row>
    <row r="6" spans="1:3" ht="25.5" customHeight="1" thickBot="1">
      <c r="A6" s="661"/>
      <c r="B6" s="662"/>
      <c r="C6" s="511"/>
    </row>
    <row r="7" spans="1:3" s="10" customFormat="1" ht="21" customHeight="1">
      <c r="A7" s="673" t="s">
        <v>271</v>
      </c>
      <c r="B7" s="657"/>
      <c r="C7" s="658"/>
    </row>
    <row r="8" spans="1:3" ht="18" customHeight="1">
      <c r="A8" s="667" t="s">
        <v>276</v>
      </c>
      <c r="B8" s="668"/>
      <c r="C8" s="669"/>
    </row>
    <row r="9" spans="1:5" s="18" customFormat="1" ht="15" customHeight="1">
      <c r="A9" s="90" t="s">
        <v>311</v>
      </c>
      <c r="B9" s="89" t="s">
        <v>366</v>
      </c>
      <c r="C9" s="84">
        <v>0</v>
      </c>
      <c r="D9" s="21"/>
      <c r="E9" s="21"/>
    </row>
    <row r="10" spans="1:5" s="18" customFormat="1" ht="18" customHeight="1">
      <c r="A10" s="670" t="s">
        <v>267</v>
      </c>
      <c r="B10" s="671"/>
      <c r="C10" s="672"/>
      <c r="D10" s="21"/>
      <c r="E10" s="21"/>
    </row>
    <row r="11" spans="1:3" s="10" customFormat="1" ht="15" customHeight="1">
      <c r="A11" s="91" t="s">
        <v>311</v>
      </c>
      <c r="B11" s="92" t="s">
        <v>283</v>
      </c>
      <c r="C11" s="86">
        <v>0</v>
      </c>
    </row>
    <row r="12" spans="1:3" s="10" customFormat="1" ht="15" customHeight="1">
      <c r="A12" s="87" t="s">
        <v>311</v>
      </c>
      <c r="B12" s="19"/>
      <c r="C12" s="13"/>
    </row>
    <row r="13" spans="1:3" s="10" customFormat="1" ht="15" customHeight="1">
      <c r="A13" s="91" t="s">
        <v>312</v>
      </c>
      <c r="B13" s="92" t="s">
        <v>292</v>
      </c>
      <c r="C13" s="86">
        <v>16455774</v>
      </c>
    </row>
    <row r="14" spans="1:3" s="10" customFormat="1" ht="15" customHeight="1">
      <c r="A14" s="87" t="s">
        <v>311</v>
      </c>
      <c r="B14" s="50" t="s">
        <v>497</v>
      </c>
      <c r="C14" s="13">
        <v>4476200</v>
      </c>
    </row>
    <row r="15" spans="1:3" s="10" customFormat="1" ht="15" customHeight="1">
      <c r="A15" s="87" t="s">
        <v>312</v>
      </c>
      <c r="B15" s="50" t="s">
        <v>468</v>
      </c>
      <c r="C15" s="13">
        <v>11979574</v>
      </c>
    </row>
    <row r="16" spans="1:3" s="10" customFormat="1" ht="14.25" customHeight="1">
      <c r="A16" s="91" t="s">
        <v>313</v>
      </c>
      <c r="B16" s="92" t="s">
        <v>464</v>
      </c>
      <c r="C16" s="86"/>
    </row>
    <row r="17" spans="1:3" s="10" customFormat="1" ht="12.75">
      <c r="A17" s="87" t="s">
        <v>311</v>
      </c>
      <c r="B17" s="22"/>
      <c r="C17" s="13"/>
    </row>
    <row r="18" spans="1:3" s="10" customFormat="1" ht="18" customHeight="1">
      <c r="A18" s="679" t="s">
        <v>335</v>
      </c>
      <c r="B18" s="680"/>
      <c r="C18" s="84">
        <v>16455774</v>
      </c>
    </row>
    <row r="19" spans="1:3" s="10" customFormat="1" ht="18" customHeight="1">
      <c r="A19" s="663" t="s">
        <v>268</v>
      </c>
      <c r="B19" s="664"/>
      <c r="C19" s="665"/>
    </row>
    <row r="20" spans="1:3" s="10" customFormat="1" ht="15" customHeight="1">
      <c r="A20" s="93" t="s">
        <v>311</v>
      </c>
      <c r="B20" s="94" t="s">
        <v>283</v>
      </c>
      <c r="C20" s="86">
        <v>0</v>
      </c>
    </row>
    <row r="21" spans="1:3" s="10" customFormat="1" ht="15" customHeight="1">
      <c r="A21" s="87" t="s">
        <v>311</v>
      </c>
      <c r="B21" s="19"/>
      <c r="C21" s="13"/>
    </row>
    <row r="22" spans="1:3" s="10" customFormat="1" ht="15" customHeight="1">
      <c r="A22" s="93" t="s">
        <v>312</v>
      </c>
      <c r="B22" s="94" t="s">
        <v>379</v>
      </c>
      <c r="C22" s="86"/>
    </row>
    <row r="23" spans="1:3" s="10" customFormat="1" ht="12.75">
      <c r="A23" s="87" t="s">
        <v>311</v>
      </c>
      <c r="B23" s="22"/>
      <c r="C23" s="13"/>
    </row>
    <row r="24" spans="1:3" s="10" customFormat="1" ht="15" customHeight="1">
      <c r="A24" s="93" t="s">
        <v>313</v>
      </c>
      <c r="B24" s="92" t="s">
        <v>292</v>
      </c>
      <c r="C24" s="86"/>
    </row>
    <row r="25" spans="1:3" s="10" customFormat="1" ht="15" customHeight="1">
      <c r="A25" s="87" t="s">
        <v>311</v>
      </c>
      <c r="B25" s="22"/>
      <c r="C25" s="13"/>
    </row>
    <row r="26" spans="1:3" s="10" customFormat="1" ht="15" customHeight="1">
      <c r="A26" s="93" t="s">
        <v>315</v>
      </c>
      <c r="B26" s="94" t="s">
        <v>364</v>
      </c>
      <c r="C26" s="86"/>
    </row>
    <row r="27" spans="1:3" s="10" customFormat="1" ht="12.75">
      <c r="A27" s="87" t="s">
        <v>311</v>
      </c>
      <c r="B27" s="22"/>
      <c r="C27" s="13"/>
    </row>
    <row r="28" spans="1:5" s="10" customFormat="1" ht="18" customHeight="1" thickBot="1">
      <c r="A28" s="681" t="s">
        <v>207</v>
      </c>
      <c r="B28" s="682"/>
      <c r="C28" s="15"/>
      <c r="E28" s="2"/>
    </row>
    <row r="29" spans="1:5" s="10" customFormat="1" ht="21" customHeight="1" thickBot="1">
      <c r="A29" s="677" t="s">
        <v>269</v>
      </c>
      <c r="B29" s="678"/>
      <c r="C29" s="25">
        <v>16455774</v>
      </c>
      <c r="E29" s="2"/>
    </row>
    <row r="30" spans="1:5" s="10" customFormat="1" ht="21" customHeight="1">
      <c r="A30" s="666" t="s">
        <v>272</v>
      </c>
      <c r="B30" s="648"/>
      <c r="C30" s="649"/>
      <c r="E30" s="2"/>
    </row>
    <row r="31" spans="1:8" ht="18" customHeight="1">
      <c r="A31" s="674" t="s">
        <v>270</v>
      </c>
      <c r="B31" s="675"/>
      <c r="C31" s="676"/>
      <c r="D31" s="10"/>
      <c r="E31" s="10"/>
      <c r="F31" s="10"/>
      <c r="G31" s="10"/>
      <c r="H31" s="10"/>
    </row>
    <row r="32" spans="1:3" ht="15" customHeight="1">
      <c r="A32" s="95" t="s">
        <v>311</v>
      </c>
      <c r="B32" s="94" t="s">
        <v>365</v>
      </c>
      <c r="C32" s="86">
        <v>0</v>
      </c>
    </row>
    <row r="33" spans="1:3" ht="15" customHeight="1">
      <c r="A33" s="87" t="s">
        <v>311</v>
      </c>
      <c r="B33" s="19"/>
      <c r="C33" s="13"/>
    </row>
    <row r="34" spans="1:3" ht="15" customHeight="1">
      <c r="A34" s="95" t="s">
        <v>312</v>
      </c>
      <c r="B34" s="94" t="s">
        <v>210</v>
      </c>
      <c r="C34" s="86"/>
    </row>
    <row r="35" spans="1:3" ht="15" customHeight="1">
      <c r="A35" s="87" t="s">
        <v>311</v>
      </c>
      <c r="B35" s="22"/>
      <c r="C35" s="13"/>
    </row>
    <row r="36" spans="1:3" ht="15" customHeight="1">
      <c r="A36" s="93" t="s">
        <v>313</v>
      </c>
      <c r="B36" s="94" t="s">
        <v>211</v>
      </c>
      <c r="C36" s="86"/>
    </row>
    <row r="37" spans="1:3" ht="15" customHeight="1">
      <c r="A37" s="87" t="s">
        <v>311</v>
      </c>
      <c r="B37" s="50"/>
      <c r="C37" s="13"/>
    </row>
    <row r="38" spans="1:3" ht="15" customHeight="1">
      <c r="A38" s="95" t="s">
        <v>315</v>
      </c>
      <c r="B38" s="96" t="s">
        <v>212</v>
      </c>
      <c r="C38" s="86"/>
    </row>
    <row r="39" spans="1:3" ht="15" customHeight="1">
      <c r="A39" s="88" t="s">
        <v>311</v>
      </c>
      <c r="B39" s="5"/>
      <c r="C39" s="13"/>
    </row>
    <row r="40" spans="1:3" ht="15" customHeight="1">
      <c r="A40" s="93" t="s">
        <v>316</v>
      </c>
      <c r="B40" s="96" t="s">
        <v>213</v>
      </c>
      <c r="C40" s="86">
        <v>3590000</v>
      </c>
    </row>
    <row r="41" spans="1:3" ht="15" customHeight="1">
      <c r="A41" s="88" t="s">
        <v>311</v>
      </c>
      <c r="B41" s="51" t="s">
        <v>66</v>
      </c>
      <c r="C41" s="13"/>
    </row>
    <row r="42" spans="1:3" ht="15" customHeight="1">
      <c r="A42" s="88" t="s">
        <v>312</v>
      </c>
      <c r="B42" s="51" t="s">
        <v>67</v>
      </c>
      <c r="C42" s="13"/>
    </row>
    <row r="43" spans="1:5" ht="15" customHeight="1">
      <c r="A43" s="88" t="s">
        <v>313</v>
      </c>
      <c r="B43" s="51" t="s">
        <v>68</v>
      </c>
      <c r="C43" s="13"/>
      <c r="E43" s="14"/>
    </row>
    <row r="44" spans="1:5" ht="15" customHeight="1">
      <c r="A44" s="88" t="s">
        <v>315</v>
      </c>
      <c r="B44" s="51" t="s">
        <v>551</v>
      </c>
      <c r="C44" s="13"/>
      <c r="E44" s="14"/>
    </row>
    <row r="45" spans="1:5" ht="15" customHeight="1">
      <c r="A45" s="88" t="s">
        <v>316</v>
      </c>
      <c r="B45" s="51" t="s">
        <v>553</v>
      </c>
      <c r="C45" s="13"/>
      <c r="E45" s="14"/>
    </row>
    <row r="46" spans="1:5" ht="15" customHeight="1">
      <c r="A46" s="88" t="s">
        <v>187</v>
      </c>
      <c r="B46" s="51" t="s">
        <v>619</v>
      </c>
      <c r="C46" s="13"/>
      <c r="E46" s="14"/>
    </row>
    <row r="47" spans="1:3" ht="15" customHeight="1">
      <c r="A47" s="88" t="s">
        <v>189</v>
      </c>
      <c r="B47" s="51" t="s">
        <v>552</v>
      </c>
      <c r="C47" s="13"/>
    </row>
    <row r="48" spans="1:3" ht="15" customHeight="1">
      <c r="A48" s="95" t="s">
        <v>187</v>
      </c>
      <c r="B48" s="96" t="s">
        <v>214</v>
      </c>
      <c r="C48" s="86"/>
    </row>
    <row r="49" spans="1:3" ht="18" customHeight="1">
      <c r="A49" s="679" t="s">
        <v>215</v>
      </c>
      <c r="B49" s="680"/>
      <c r="C49" s="84">
        <v>3590000</v>
      </c>
    </row>
    <row r="50" spans="1:3" ht="15" customHeight="1">
      <c r="A50" s="670" t="s">
        <v>275</v>
      </c>
      <c r="B50" s="671"/>
      <c r="C50" s="672"/>
    </row>
    <row r="51" spans="1:3" ht="15" customHeight="1">
      <c r="A51" s="95" t="s">
        <v>311</v>
      </c>
      <c r="B51" s="94" t="s">
        <v>365</v>
      </c>
      <c r="C51" s="86"/>
    </row>
    <row r="52" spans="1:3" ht="15" customHeight="1">
      <c r="A52" s="87" t="s">
        <v>311</v>
      </c>
      <c r="B52" s="22"/>
      <c r="C52" s="13"/>
    </row>
    <row r="53" spans="1:3" ht="15" customHeight="1">
      <c r="A53" s="95" t="s">
        <v>312</v>
      </c>
      <c r="B53" s="94" t="s">
        <v>210</v>
      </c>
      <c r="C53" s="86">
        <v>0</v>
      </c>
    </row>
    <row r="54" spans="1:3" ht="15" customHeight="1">
      <c r="A54" s="87" t="s">
        <v>311</v>
      </c>
      <c r="B54" s="19"/>
      <c r="C54" s="13"/>
    </row>
    <row r="55" spans="1:3" ht="15" customHeight="1">
      <c r="A55" s="93" t="s">
        <v>313</v>
      </c>
      <c r="B55" s="94" t="s">
        <v>211</v>
      </c>
      <c r="C55" s="86">
        <v>0</v>
      </c>
    </row>
    <row r="56" spans="1:3" ht="15" customHeight="1">
      <c r="A56" s="87" t="s">
        <v>311</v>
      </c>
      <c r="B56" s="50"/>
      <c r="C56" s="13"/>
    </row>
    <row r="57" spans="1:3" ht="15" customHeight="1">
      <c r="A57" s="95" t="s">
        <v>315</v>
      </c>
      <c r="B57" s="96" t="s">
        <v>212</v>
      </c>
      <c r="C57" s="86"/>
    </row>
    <row r="58" spans="1:3" ht="15" customHeight="1">
      <c r="A58" s="88" t="s">
        <v>311</v>
      </c>
      <c r="B58" s="5"/>
      <c r="C58" s="13"/>
    </row>
    <row r="59" spans="1:3" ht="15" customHeight="1">
      <c r="A59" s="95" t="s">
        <v>316</v>
      </c>
      <c r="B59" s="96" t="s">
        <v>213</v>
      </c>
      <c r="C59" s="86">
        <v>0</v>
      </c>
    </row>
    <row r="60" spans="1:3" ht="15" customHeight="1">
      <c r="A60" s="88" t="s">
        <v>311</v>
      </c>
      <c r="B60" s="12"/>
      <c r="C60" s="13"/>
    </row>
    <row r="61" spans="1:3" ht="15" customHeight="1">
      <c r="A61" s="95" t="s">
        <v>187</v>
      </c>
      <c r="B61" s="96" t="s">
        <v>214</v>
      </c>
      <c r="C61" s="86">
        <v>0</v>
      </c>
    </row>
    <row r="62" spans="1:3" ht="18" customHeight="1" thickBot="1">
      <c r="A62" s="681" t="s">
        <v>367</v>
      </c>
      <c r="B62" s="682"/>
      <c r="C62" s="15"/>
    </row>
    <row r="63" spans="1:3" ht="21" customHeight="1" thickBot="1">
      <c r="A63" s="97" t="s">
        <v>362</v>
      </c>
      <c r="B63" s="98"/>
      <c r="C63" s="17"/>
    </row>
    <row r="64" spans="1:3" s="10" customFormat="1" ht="21" customHeight="1" thickBot="1">
      <c r="A64" s="677" t="s">
        <v>17</v>
      </c>
      <c r="B64" s="678"/>
      <c r="C64" s="25">
        <v>20045774</v>
      </c>
    </row>
    <row r="65" spans="1:3" s="10" customFormat="1" ht="15" customHeight="1">
      <c r="A65" s="2"/>
      <c r="B65" s="2"/>
      <c r="C65" s="46"/>
    </row>
    <row r="72" spans="1:2" ht="15" customHeight="1">
      <c r="A72" s="10"/>
      <c r="B72" s="10"/>
    </row>
  </sheetData>
  <sheetProtection/>
  <mergeCells count="17">
    <mergeCell ref="A50:C50"/>
    <mergeCell ref="A31:C31"/>
    <mergeCell ref="A64:B64"/>
    <mergeCell ref="A18:B18"/>
    <mergeCell ref="A28:B28"/>
    <mergeCell ref="A49:B49"/>
    <mergeCell ref="A62:B62"/>
    <mergeCell ref="A29:B29"/>
    <mergeCell ref="A1:C1"/>
    <mergeCell ref="A2:C2"/>
    <mergeCell ref="A19:C19"/>
    <mergeCell ref="A30:C30"/>
    <mergeCell ref="A8:C8"/>
    <mergeCell ref="A10:C10"/>
    <mergeCell ref="A5:B6"/>
    <mergeCell ref="A7:C7"/>
    <mergeCell ref="C5:C6"/>
  </mergeCells>
  <printOptions horizontalCentered="1"/>
  <pageMargins left="0.5905511811023623" right="0.5905511811023623" top="0.7874015748031497" bottom="0.3937007874015748" header="0.3937007874015748" footer="0.1968503937007874"/>
  <pageSetup horizontalDpi="600" verticalDpi="600" orientation="portrait" paperSize="9" scale="77" r:id="rId1"/>
  <headerFooter alignWithMargins="0">
    <oddHeader>&amp;R8. melléklet a _/2017.() önkormányzati rendelethez</oddHeader>
    <oddFooter>&amp;C&amp;P. oldal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F20"/>
  <sheetViews>
    <sheetView zoomScaleSheetLayoutView="100" workbookViewId="0" topLeftCell="A1">
      <selection activeCell="I14" sqref="I14"/>
    </sheetView>
  </sheetViews>
  <sheetFormatPr defaultColWidth="9.00390625" defaultRowHeight="15" customHeight="1"/>
  <cols>
    <col min="1" max="1" width="3.75390625" style="1" customWidth="1"/>
    <col min="2" max="4" width="3.75390625" style="2" customWidth="1"/>
    <col min="5" max="5" width="65.375" style="2" customWidth="1"/>
    <col min="6" max="6" width="15.75390625" style="76" customWidth="1"/>
    <col min="7" max="16384" width="9.125" style="2" customWidth="1"/>
  </cols>
  <sheetData>
    <row r="1" spans="1:6" ht="15" customHeight="1">
      <c r="A1" s="501" t="s">
        <v>605</v>
      </c>
      <c r="B1" s="501"/>
      <c r="C1" s="501"/>
      <c r="D1" s="501"/>
      <c r="E1" s="501"/>
      <c r="F1" s="501"/>
    </row>
    <row r="2" spans="1:6" ht="15" customHeight="1">
      <c r="A2" s="501" t="s">
        <v>348</v>
      </c>
      <c r="B2" s="501"/>
      <c r="C2" s="501"/>
      <c r="D2" s="501"/>
      <c r="E2" s="501"/>
      <c r="F2" s="501"/>
    </row>
    <row r="3" spans="1:6" ht="15" customHeight="1">
      <c r="A3" s="3"/>
      <c r="B3" s="18"/>
      <c r="C3" s="18"/>
      <c r="D3" s="18"/>
      <c r="E3" s="3"/>
      <c r="F3" s="33"/>
    </row>
    <row r="4" spans="1:6" ht="15" customHeight="1">
      <c r="A4" s="3"/>
      <c r="B4" s="18"/>
      <c r="C4" s="18"/>
      <c r="D4" s="18"/>
      <c r="E4" s="3"/>
      <c r="F4" s="33" t="s">
        <v>600</v>
      </c>
    </row>
    <row r="5" spans="5:6" ht="9" customHeight="1" thickBot="1">
      <c r="E5" s="1" t="s">
        <v>392</v>
      </c>
      <c r="F5" s="73" t="s">
        <v>393</v>
      </c>
    </row>
    <row r="6" spans="1:6" ht="25.5" customHeight="1">
      <c r="A6" s="502" t="s">
        <v>309</v>
      </c>
      <c r="B6" s="504"/>
      <c r="C6" s="504"/>
      <c r="D6" s="504"/>
      <c r="E6" s="504"/>
      <c r="F6" s="158" t="s">
        <v>641</v>
      </c>
    </row>
    <row r="7" spans="1:6" s="10" customFormat="1" ht="15" customHeight="1">
      <c r="A7" s="683"/>
      <c r="B7" s="684"/>
      <c r="C7" s="684"/>
      <c r="D7" s="684"/>
      <c r="E7" s="684"/>
      <c r="F7" s="111"/>
    </row>
    <row r="8" spans="1:6" s="10" customFormat="1" ht="25.5">
      <c r="A8" s="683"/>
      <c r="B8" s="684"/>
      <c r="C8" s="684"/>
      <c r="D8" s="684"/>
      <c r="E8" s="684"/>
      <c r="F8" s="113" t="s">
        <v>278</v>
      </c>
    </row>
    <row r="9" spans="1:6" s="10" customFormat="1" ht="15" customHeight="1" thickBot="1">
      <c r="A9" s="596"/>
      <c r="B9" s="597"/>
      <c r="C9" s="597"/>
      <c r="D9" s="597"/>
      <c r="E9" s="597"/>
      <c r="F9" s="115" t="s">
        <v>363</v>
      </c>
    </row>
    <row r="10" spans="1:6" ht="15" customHeight="1">
      <c r="A10" s="147" t="s">
        <v>311</v>
      </c>
      <c r="B10" s="687" t="s">
        <v>117</v>
      </c>
      <c r="C10" s="688"/>
      <c r="D10" s="688"/>
      <c r="E10" s="689"/>
      <c r="F10" s="238">
        <v>18684862</v>
      </c>
    </row>
    <row r="11" spans="1:6" ht="15" customHeight="1">
      <c r="A11" s="685" t="s">
        <v>312</v>
      </c>
      <c r="B11" s="637" t="s">
        <v>103</v>
      </c>
      <c r="C11" s="690"/>
      <c r="D11" s="690"/>
      <c r="E11" s="638"/>
      <c r="F11" s="7"/>
    </row>
    <row r="12" spans="1:6" ht="15" customHeight="1">
      <c r="A12" s="686"/>
      <c r="B12" s="28" t="s">
        <v>311</v>
      </c>
      <c r="C12" s="524" t="s">
        <v>104</v>
      </c>
      <c r="D12" s="524"/>
      <c r="E12" s="524"/>
      <c r="F12" s="7"/>
    </row>
    <row r="13" spans="1:6" ht="15" customHeight="1" thickBot="1">
      <c r="A13" s="686"/>
      <c r="B13" s="235" t="s">
        <v>312</v>
      </c>
      <c r="C13" s="524" t="s">
        <v>152</v>
      </c>
      <c r="D13" s="524"/>
      <c r="E13" s="524"/>
      <c r="F13" s="7"/>
    </row>
    <row r="14" spans="1:6" ht="18" customHeight="1" thickBot="1">
      <c r="A14" s="26" t="s">
        <v>313</v>
      </c>
      <c r="B14" s="551" t="s">
        <v>69</v>
      </c>
      <c r="C14" s="551"/>
      <c r="D14" s="551"/>
      <c r="E14" s="551"/>
      <c r="F14" s="48">
        <f>SUM(F10:F13)</f>
        <v>18684862</v>
      </c>
    </row>
    <row r="15" ht="15" customHeight="1">
      <c r="F15" s="75"/>
    </row>
    <row r="18" ht="18" customHeight="1"/>
    <row r="19" spans="1:6" s="10" customFormat="1" ht="21" customHeight="1">
      <c r="A19" s="11"/>
      <c r="F19" s="76"/>
    </row>
    <row r="20" spans="1:6" s="10" customFormat="1" ht="15" customHeight="1">
      <c r="A20" s="3"/>
      <c r="B20" s="2"/>
      <c r="C20" s="2"/>
      <c r="D20" s="2"/>
      <c r="E20" s="2"/>
      <c r="F20" s="76"/>
    </row>
  </sheetData>
  <sheetProtection/>
  <mergeCells count="9">
    <mergeCell ref="B14:E14"/>
    <mergeCell ref="A6:E9"/>
    <mergeCell ref="A11:A13"/>
    <mergeCell ref="A1:F1"/>
    <mergeCell ref="A2:F2"/>
    <mergeCell ref="C13:E13"/>
    <mergeCell ref="B10:E10"/>
    <mergeCell ref="C12:E12"/>
    <mergeCell ref="B11:E11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portrait" paperSize="9" scale="76" r:id="rId1"/>
  <headerFooter alignWithMargins="0">
    <oddHeader>&amp;R9. melléklet a_/2017. () önkormányzati rendelethez</oddHeader>
    <oddFooter>&amp;C&amp;P. oldal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O10" sqref="O10"/>
    </sheetView>
  </sheetViews>
  <sheetFormatPr defaultColWidth="9.00390625" defaultRowHeight="12.75"/>
  <cols>
    <col min="1" max="1" width="3.75390625" style="102" customWidth="1"/>
    <col min="2" max="2" width="22.75390625" style="103" customWidth="1"/>
    <col min="3" max="3" width="8.75390625" style="105" customWidth="1"/>
    <col min="4" max="10" width="8.75390625" style="106" customWidth="1"/>
    <col min="11" max="11" width="9.875" style="106" bestFit="1" customWidth="1"/>
    <col min="12" max="16384" width="9.125" style="102" customWidth="1"/>
  </cols>
  <sheetData>
    <row r="1" spans="1:11" ht="15" customHeight="1">
      <c r="A1" s="705" t="s">
        <v>598</v>
      </c>
      <c r="B1" s="705"/>
      <c r="C1" s="705"/>
      <c r="D1" s="705"/>
      <c r="E1" s="705"/>
      <c r="F1" s="705"/>
      <c r="G1" s="705"/>
      <c r="H1" s="705"/>
      <c r="I1" s="705"/>
      <c r="J1" s="705"/>
      <c r="K1" s="705"/>
    </row>
    <row r="2" spans="1:11" ht="15" customHeight="1">
      <c r="A2" s="706" t="s">
        <v>10</v>
      </c>
      <c r="B2" s="706"/>
      <c r="C2" s="706"/>
      <c r="D2" s="706"/>
      <c r="E2" s="706"/>
      <c r="F2" s="706"/>
      <c r="G2" s="706"/>
      <c r="H2" s="706"/>
      <c r="I2" s="706"/>
      <c r="J2" s="706"/>
      <c r="K2" s="706"/>
    </row>
    <row r="3" spans="1:11" ht="15" customHeight="1">
      <c r="A3" s="244"/>
      <c r="B3" s="244"/>
      <c r="C3" s="244"/>
      <c r="D3" s="245"/>
      <c r="E3" s="245"/>
      <c r="F3" s="245"/>
      <c r="G3" s="245"/>
      <c r="H3" s="245"/>
      <c r="I3" s="245"/>
      <c r="J3" s="245"/>
      <c r="K3" s="245"/>
    </row>
    <row r="4" spans="1:11" ht="15" customHeight="1">
      <c r="A4" s="246"/>
      <c r="B4" s="247"/>
      <c r="C4" s="246"/>
      <c r="D4" s="248"/>
      <c r="E4" s="248"/>
      <c r="F4" s="248"/>
      <c r="G4" s="248"/>
      <c r="H4" s="248"/>
      <c r="I4" s="248"/>
      <c r="J4" s="248"/>
      <c r="K4" s="249" t="s">
        <v>600</v>
      </c>
    </row>
    <row r="5" spans="1:11" ht="9" customHeight="1" thickBot="1">
      <c r="A5" s="246"/>
      <c r="B5" s="247" t="s">
        <v>392</v>
      </c>
      <c r="C5" s="246" t="s">
        <v>393</v>
      </c>
      <c r="D5" s="326" t="s">
        <v>394</v>
      </c>
      <c r="E5" s="326" t="s">
        <v>395</v>
      </c>
      <c r="F5" s="326" t="s">
        <v>396</v>
      </c>
      <c r="G5" s="326" t="s">
        <v>397</v>
      </c>
      <c r="H5" s="326" t="s">
        <v>398</v>
      </c>
      <c r="I5" s="326" t="s">
        <v>399</v>
      </c>
      <c r="J5" s="326" t="s">
        <v>400</v>
      </c>
      <c r="K5" s="327" t="s">
        <v>401</v>
      </c>
    </row>
    <row r="6" spans="1:11" s="103" customFormat="1" ht="21" customHeight="1">
      <c r="A6" s="699" t="s">
        <v>197</v>
      </c>
      <c r="B6" s="700"/>
      <c r="C6" s="697" t="s">
        <v>356</v>
      </c>
      <c r="D6" s="697" t="s">
        <v>377</v>
      </c>
      <c r="E6" s="695" t="s">
        <v>606</v>
      </c>
      <c r="F6" s="709" t="s">
        <v>235</v>
      </c>
      <c r="G6" s="710"/>
      <c r="H6" s="710"/>
      <c r="I6" s="711"/>
      <c r="J6" s="712"/>
      <c r="K6" s="707" t="s">
        <v>310</v>
      </c>
    </row>
    <row r="7" spans="1:11" ht="34.5" customHeight="1" thickBot="1">
      <c r="A7" s="701"/>
      <c r="B7" s="702"/>
      <c r="C7" s="698"/>
      <c r="D7" s="698"/>
      <c r="E7" s="696"/>
      <c r="F7" s="250" t="s">
        <v>493</v>
      </c>
      <c r="G7" s="250" t="s">
        <v>532</v>
      </c>
      <c r="H7" s="250" t="s">
        <v>549</v>
      </c>
      <c r="I7" s="319" t="s">
        <v>546</v>
      </c>
      <c r="J7" s="319" t="s">
        <v>607</v>
      </c>
      <c r="K7" s="708"/>
    </row>
    <row r="8" spans="1:11" s="104" customFormat="1" ht="26.25" customHeight="1">
      <c r="A8" s="703" t="s">
        <v>136</v>
      </c>
      <c r="B8" s="704"/>
      <c r="C8" s="251"/>
      <c r="D8" s="252"/>
      <c r="E8" s="252">
        <v>0</v>
      </c>
      <c r="F8" s="252">
        <v>0</v>
      </c>
      <c r="G8" s="252">
        <v>0</v>
      </c>
      <c r="H8" s="252">
        <v>0</v>
      </c>
      <c r="I8" s="318">
        <v>0</v>
      </c>
      <c r="J8" s="318">
        <v>0</v>
      </c>
      <c r="K8" s="253">
        <v>0</v>
      </c>
    </row>
    <row r="9" spans="1:11" ht="15" customHeight="1">
      <c r="A9" s="254" t="s">
        <v>311</v>
      </c>
      <c r="B9" s="255"/>
      <c r="C9" s="256"/>
      <c r="D9" s="257"/>
      <c r="E9" s="258"/>
      <c r="F9" s="258"/>
      <c r="G9" s="258"/>
      <c r="H9" s="258"/>
      <c r="I9" s="306"/>
      <c r="J9" s="306"/>
      <c r="K9" s="259">
        <v>0</v>
      </c>
    </row>
    <row r="10" spans="1:11" ht="15" customHeight="1">
      <c r="A10" s="254" t="s">
        <v>312</v>
      </c>
      <c r="B10" s="255"/>
      <c r="C10" s="256"/>
      <c r="D10" s="257"/>
      <c r="E10" s="258"/>
      <c r="F10" s="258"/>
      <c r="G10" s="258"/>
      <c r="H10" s="258"/>
      <c r="I10" s="306"/>
      <c r="J10" s="306"/>
      <c r="K10" s="259">
        <v>0</v>
      </c>
    </row>
    <row r="11" spans="1:11" ht="15" customHeight="1" thickBot="1">
      <c r="A11" s="260" t="s">
        <v>313</v>
      </c>
      <c r="B11" s="261"/>
      <c r="C11" s="262"/>
      <c r="D11" s="263"/>
      <c r="E11" s="264"/>
      <c r="F11" s="264"/>
      <c r="G11" s="264"/>
      <c r="H11" s="264"/>
      <c r="I11" s="307"/>
      <c r="J11" s="307"/>
      <c r="K11" s="259">
        <v>0</v>
      </c>
    </row>
    <row r="12" spans="1:11" s="104" customFormat="1" ht="30" customHeight="1">
      <c r="A12" s="703" t="s">
        <v>299</v>
      </c>
      <c r="B12" s="704"/>
      <c r="C12" s="251"/>
      <c r="D12" s="252"/>
      <c r="E12" s="252"/>
      <c r="F12" s="252"/>
      <c r="G12" s="252"/>
      <c r="H12" s="252"/>
      <c r="I12" s="305"/>
      <c r="J12" s="305"/>
      <c r="K12" s="253"/>
    </row>
    <row r="13" spans="1:11" ht="15" customHeight="1">
      <c r="A13" s="254" t="s">
        <v>311</v>
      </c>
      <c r="B13" s="265"/>
      <c r="C13" s="266"/>
      <c r="D13" s="267"/>
      <c r="E13" s="257"/>
      <c r="F13" s="257"/>
      <c r="G13" s="257"/>
      <c r="H13" s="257"/>
      <c r="I13" s="308"/>
      <c r="J13" s="308"/>
      <c r="K13" s="268"/>
    </row>
    <row r="14" spans="1:11" ht="15" customHeight="1" thickBot="1">
      <c r="A14" s="260" t="s">
        <v>313</v>
      </c>
      <c r="B14" s="269"/>
      <c r="C14" s="262"/>
      <c r="D14" s="270"/>
      <c r="E14" s="264"/>
      <c r="F14" s="264"/>
      <c r="G14" s="264"/>
      <c r="H14" s="264"/>
      <c r="I14" s="309"/>
      <c r="J14" s="309"/>
      <c r="K14" s="271"/>
    </row>
    <row r="15" spans="1:11" ht="24.75" customHeight="1">
      <c r="A15" s="703" t="s">
        <v>300</v>
      </c>
      <c r="B15" s="704"/>
      <c r="C15" s="251"/>
      <c r="D15" s="272"/>
      <c r="E15" s="252">
        <v>0</v>
      </c>
      <c r="F15" s="252"/>
      <c r="G15" s="252"/>
      <c r="H15" s="252"/>
      <c r="I15" s="305"/>
      <c r="J15" s="305"/>
      <c r="K15" s="253"/>
    </row>
    <row r="16" spans="1:11" ht="15" customHeight="1">
      <c r="A16" s="254" t="s">
        <v>311</v>
      </c>
      <c r="B16" s="273"/>
      <c r="C16" s="266"/>
      <c r="D16" s="267"/>
      <c r="E16" s="257">
        <v>0</v>
      </c>
      <c r="F16" s="257"/>
      <c r="G16" s="257"/>
      <c r="H16" s="257"/>
      <c r="I16" s="308"/>
      <c r="J16" s="308"/>
      <c r="K16" s="268"/>
    </row>
    <row r="17" spans="1:11" ht="15" customHeight="1">
      <c r="A17" s="254" t="s">
        <v>312</v>
      </c>
      <c r="B17" s="273"/>
      <c r="C17" s="266"/>
      <c r="D17" s="267"/>
      <c r="E17" s="257">
        <v>0</v>
      </c>
      <c r="F17" s="257"/>
      <c r="G17" s="257"/>
      <c r="H17" s="257"/>
      <c r="I17" s="308"/>
      <c r="J17" s="308"/>
      <c r="K17" s="268"/>
    </row>
    <row r="18" spans="1:11" ht="15" customHeight="1">
      <c r="A18" s="254" t="s">
        <v>313</v>
      </c>
      <c r="B18" s="274"/>
      <c r="C18" s="275"/>
      <c r="D18" s="276"/>
      <c r="E18" s="277">
        <v>0</v>
      </c>
      <c r="F18" s="277"/>
      <c r="G18" s="277"/>
      <c r="H18" s="277"/>
      <c r="I18" s="310"/>
      <c r="J18" s="310"/>
      <c r="K18" s="268"/>
    </row>
    <row r="19" spans="1:11" ht="15" customHeight="1" thickBot="1">
      <c r="A19" s="254" t="s">
        <v>315</v>
      </c>
      <c r="B19" s="261"/>
      <c r="C19" s="262"/>
      <c r="D19" s="263"/>
      <c r="E19" s="264"/>
      <c r="F19" s="264"/>
      <c r="G19" s="264"/>
      <c r="H19" s="264"/>
      <c r="I19" s="307"/>
      <c r="J19" s="307"/>
      <c r="K19" s="268">
        <v>0</v>
      </c>
    </row>
    <row r="20" spans="1:11" ht="18" customHeight="1">
      <c r="A20" s="703" t="s">
        <v>236</v>
      </c>
      <c r="B20" s="704"/>
      <c r="C20" s="251"/>
      <c r="D20" s="252"/>
      <c r="E20" s="252">
        <v>0</v>
      </c>
      <c r="F20" s="252">
        <v>0</v>
      </c>
      <c r="G20" s="252">
        <v>0</v>
      </c>
      <c r="H20" s="252">
        <v>0</v>
      </c>
      <c r="I20" s="305">
        <v>0</v>
      </c>
      <c r="J20" s="305">
        <v>0</v>
      </c>
      <c r="K20" s="253">
        <v>0</v>
      </c>
    </row>
    <row r="21" spans="1:11" ht="15" customHeight="1">
      <c r="A21" s="254" t="s">
        <v>311</v>
      </c>
      <c r="B21" s="278"/>
      <c r="C21" s="275"/>
      <c r="D21" s="276"/>
      <c r="E21" s="277"/>
      <c r="F21" s="277"/>
      <c r="G21" s="277"/>
      <c r="H21" s="277"/>
      <c r="I21" s="310"/>
      <c r="J21" s="310"/>
      <c r="K21" s="279">
        <v>0</v>
      </c>
    </row>
    <row r="22" spans="1:11" ht="15.75">
      <c r="A22" s="254" t="s">
        <v>312</v>
      </c>
      <c r="B22" s="265"/>
      <c r="C22" s="275"/>
      <c r="D22" s="276"/>
      <c r="E22" s="257"/>
      <c r="F22" s="257"/>
      <c r="G22" s="257"/>
      <c r="H22" s="257"/>
      <c r="I22" s="310"/>
      <c r="J22" s="310"/>
      <c r="K22" s="279">
        <v>0</v>
      </c>
    </row>
    <row r="23" spans="1:11" ht="15" customHeight="1" thickBot="1">
      <c r="A23" s="254" t="s">
        <v>313</v>
      </c>
      <c r="B23" s="265"/>
      <c r="C23" s="266"/>
      <c r="D23" s="267"/>
      <c r="E23" s="257"/>
      <c r="F23" s="257"/>
      <c r="G23" s="257"/>
      <c r="H23" s="257"/>
      <c r="I23" s="310"/>
      <c r="J23" s="310"/>
      <c r="K23" s="279">
        <v>0</v>
      </c>
    </row>
    <row r="24" spans="1:11" ht="18" customHeight="1">
      <c r="A24" s="703" t="s">
        <v>134</v>
      </c>
      <c r="B24" s="704"/>
      <c r="C24" s="251"/>
      <c r="D24" s="272"/>
      <c r="E24" s="252">
        <v>0</v>
      </c>
      <c r="F24" s="252">
        <v>0</v>
      </c>
      <c r="G24" s="252">
        <v>0</v>
      </c>
      <c r="H24" s="252">
        <v>0</v>
      </c>
      <c r="I24" s="305">
        <v>0</v>
      </c>
      <c r="J24" s="305">
        <v>0</v>
      </c>
      <c r="K24" s="253">
        <v>0</v>
      </c>
    </row>
    <row r="25" spans="1:11" ht="15" customHeight="1">
      <c r="A25" s="280" t="s">
        <v>311</v>
      </c>
      <c r="B25" s="281"/>
      <c r="C25" s="282"/>
      <c r="D25" s="283"/>
      <c r="E25" s="284"/>
      <c r="F25" s="284"/>
      <c r="G25" s="284"/>
      <c r="H25" s="284"/>
      <c r="I25" s="311"/>
      <c r="J25" s="311"/>
      <c r="K25" s="285">
        <v>0</v>
      </c>
    </row>
    <row r="26" spans="1:11" ht="15" customHeight="1">
      <c r="A26" s="280" t="s">
        <v>312</v>
      </c>
      <c r="B26" s="281"/>
      <c r="C26" s="282"/>
      <c r="D26" s="283"/>
      <c r="E26" s="284"/>
      <c r="F26" s="284"/>
      <c r="G26" s="284"/>
      <c r="H26" s="284"/>
      <c r="I26" s="312"/>
      <c r="J26" s="312"/>
      <c r="K26" s="268">
        <v>0</v>
      </c>
    </row>
    <row r="27" spans="1:11" ht="15" customHeight="1" thickBot="1">
      <c r="A27" s="280" t="s">
        <v>313</v>
      </c>
      <c r="B27" s="281"/>
      <c r="C27" s="282"/>
      <c r="D27" s="283"/>
      <c r="E27" s="284"/>
      <c r="F27" s="284"/>
      <c r="G27" s="284"/>
      <c r="H27" s="284"/>
      <c r="I27" s="311"/>
      <c r="J27" s="311"/>
      <c r="K27" s="285">
        <v>0</v>
      </c>
    </row>
    <row r="28" spans="1:11" ht="18" customHeight="1">
      <c r="A28" s="703" t="s">
        <v>233</v>
      </c>
      <c r="B28" s="704"/>
      <c r="C28" s="251"/>
      <c r="D28" s="272"/>
      <c r="E28" s="252"/>
      <c r="F28" s="252"/>
      <c r="G28" s="252"/>
      <c r="H28" s="252"/>
      <c r="I28" s="305"/>
      <c r="J28" s="305"/>
      <c r="K28" s="253"/>
    </row>
    <row r="29" spans="1:11" s="105" customFormat="1" ht="16.5" thickBot="1">
      <c r="A29" s="286" t="s">
        <v>311</v>
      </c>
      <c r="B29" s="287"/>
      <c r="C29" s="256"/>
      <c r="D29" s="267"/>
      <c r="E29" s="288"/>
      <c r="F29" s="288"/>
      <c r="G29" s="288"/>
      <c r="H29" s="288"/>
      <c r="I29" s="313"/>
      <c r="J29" s="313"/>
      <c r="K29" s="289"/>
    </row>
    <row r="30" spans="1:11" ht="25.5" customHeight="1">
      <c r="A30" s="703" t="s">
        <v>121</v>
      </c>
      <c r="B30" s="704"/>
      <c r="C30" s="251"/>
      <c r="D30" s="252"/>
      <c r="E30" s="252"/>
      <c r="F30" s="252"/>
      <c r="G30" s="252"/>
      <c r="H30" s="252"/>
      <c r="I30" s="305"/>
      <c r="J30" s="305"/>
      <c r="K30" s="253"/>
    </row>
    <row r="31" spans="1:11" ht="15.75">
      <c r="A31" s="254" t="s">
        <v>311</v>
      </c>
      <c r="B31" s="290"/>
      <c r="C31" s="291"/>
      <c r="D31" s="267"/>
      <c r="E31" s="257"/>
      <c r="F31" s="257"/>
      <c r="G31" s="257"/>
      <c r="H31" s="257"/>
      <c r="I31" s="308"/>
      <c r="J31" s="308"/>
      <c r="K31" s="268"/>
    </row>
    <row r="32" spans="1:11" s="184" customFormat="1" ht="16.5" thickBot="1">
      <c r="A32" s="254" t="s">
        <v>312</v>
      </c>
      <c r="B32" s="290"/>
      <c r="C32" s="291"/>
      <c r="D32" s="267"/>
      <c r="E32" s="257"/>
      <c r="F32" s="257"/>
      <c r="G32" s="257"/>
      <c r="H32" s="257"/>
      <c r="I32" s="308"/>
      <c r="J32" s="308"/>
      <c r="K32" s="268"/>
    </row>
    <row r="33" spans="1:11" ht="21" customHeight="1" thickBot="1">
      <c r="A33" s="693" t="s">
        <v>237</v>
      </c>
      <c r="B33" s="694"/>
      <c r="C33" s="292"/>
      <c r="D33" s="293"/>
      <c r="E33" s="293"/>
      <c r="F33" s="293"/>
      <c r="G33" s="293"/>
      <c r="H33" s="293"/>
      <c r="I33" s="314"/>
      <c r="J33" s="314"/>
      <c r="K33" s="294"/>
    </row>
    <row r="34" spans="1:11" s="184" customFormat="1" ht="18" customHeight="1">
      <c r="A34" s="295"/>
      <c r="B34" s="296"/>
      <c r="C34" s="297"/>
      <c r="D34" s="298"/>
      <c r="E34" s="298"/>
      <c r="F34" s="298"/>
      <c r="G34" s="298"/>
      <c r="H34" s="298"/>
      <c r="I34" s="298"/>
      <c r="J34" s="298"/>
      <c r="K34" s="299"/>
    </row>
    <row r="35" spans="1:11" ht="25.5" customHeight="1">
      <c r="A35" s="691" t="s">
        <v>122</v>
      </c>
      <c r="B35" s="692"/>
      <c r="C35" s="300"/>
      <c r="D35" s="300"/>
      <c r="E35" s="300"/>
      <c r="F35" s="300"/>
      <c r="G35" s="300"/>
      <c r="H35" s="300"/>
      <c r="I35" s="315"/>
      <c r="J35" s="315"/>
      <c r="K35" s="301"/>
    </row>
    <row r="36" spans="1:12" ht="15.75">
      <c r="A36" s="254"/>
      <c r="B36" s="302"/>
      <c r="C36" s="303"/>
      <c r="D36" s="276"/>
      <c r="E36" s="277"/>
      <c r="F36" s="277"/>
      <c r="G36" s="277"/>
      <c r="H36" s="277"/>
      <c r="I36" s="316"/>
      <c r="J36" s="316"/>
      <c r="K36" s="304"/>
      <c r="L36" s="166"/>
    </row>
    <row r="37" spans="1:12" s="240" customFormat="1" ht="15.75">
      <c r="A37" s="254"/>
      <c r="B37" s="290"/>
      <c r="C37" s="291"/>
      <c r="D37" s="267"/>
      <c r="E37" s="257"/>
      <c r="F37" s="257"/>
      <c r="G37" s="257"/>
      <c r="H37" s="257"/>
      <c r="I37" s="317"/>
      <c r="J37" s="317"/>
      <c r="K37" s="304"/>
      <c r="L37" s="239"/>
    </row>
  </sheetData>
  <sheetProtection/>
  <mergeCells count="17">
    <mergeCell ref="A1:K1"/>
    <mergeCell ref="A2:K2"/>
    <mergeCell ref="A8:B8"/>
    <mergeCell ref="A12:B12"/>
    <mergeCell ref="K6:K7"/>
    <mergeCell ref="C6:C7"/>
    <mergeCell ref="F6:J6"/>
    <mergeCell ref="A35:B35"/>
    <mergeCell ref="A33:B33"/>
    <mergeCell ref="E6:E7"/>
    <mergeCell ref="D6:D7"/>
    <mergeCell ref="A6:B7"/>
    <mergeCell ref="A15:B15"/>
    <mergeCell ref="A20:B20"/>
    <mergeCell ref="A28:B28"/>
    <mergeCell ref="A30:B30"/>
    <mergeCell ref="A24:B24"/>
  </mergeCells>
  <printOptions horizontalCentered="1"/>
  <pageMargins left="0.3937007874015748" right="0.3937007874015748" top="0.5905511811023623" bottom="0.3937007874015748" header="0.1968503937007874" footer="0.1968503937007874"/>
  <pageSetup horizontalDpi="600" verticalDpi="600" orientation="portrait" paperSize="9" scale="70" r:id="rId1"/>
  <headerFooter alignWithMargins="0">
    <oddHeader>&amp;R10. melléklet a _/2017. () önkormányzati rendelethez</oddHeader>
    <oddFooter>&amp;C&amp;P. oldal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O49"/>
  <sheetViews>
    <sheetView workbookViewId="0" topLeftCell="A1">
      <selection activeCell="P41" sqref="P41"/>
    </sheetView>
  </sheetViews>
  <sheetFormatPr defaultColWidth="9.00390625" defaultRowHeight="15" customHeight="1"/>
  <cols>
    <col min="1" max="1" width="5.375" style="69" customWidth="1"/>
    <col min="2" max="2" width="39.125" style="204" customWidth="1"/>
    <col min="3" max="4" width="10.125" style="205" customWidth="1"/>
    <col min="5" max="5" width="11.875" style="205" customWidth="1"/>
    <col min="6" max="6" width="11.375" style="205" customWidth="1"/>
    <col min="7" max="7" width="11.625" style="205" customWidth="1"/>
    <col min="8" max="8" width="12.375" style="205" customWidth="1"/>
    <col min="9" max="9" width="10.125" style="205" customWidth="1"/>
    <col min="10" max="10" width="11.875" style="205" customWidth="1"/>
    <col min="11" max="12" width="10.125" style="205" customWidth="1"/>
    <col min="13" max="13" width="11.375" style="205" customWidth="1"/>
    <col min="14" max="14" width="10.125" style="205" customWidth="1"/>
    <col min="15" max="15" width="12.75390625" style="205" customWidth="1"/>
    <col min="16" max="16384" width="9.125" style="69" customWidth="1"/>
  </cols>
  <sheetData>
    <row r="1" spans="1:15" ht="15" customHeight="1">
      <c r="A1" s="713" t="s">
        <v>598</v>
      </c>
      <c r="B1" s="713"/>
      <c r="C1" s="713"/>
      <c r="D1" s="713"/>
      <c r="E1" s="713"/>
      <c r="F1" s="713"/>
      <c r="G1" s="713"/>
      <c r="H1" s="713"/>
      <c r="I1" s="713"/>
      <c r="J1" s="713"/>
      <c r="K1" s="713"/>
      <c r="L1" s="713"/>
      <c r="M1" s="713"/>
      <c r="N1" s="713"/>
      <c r="O1" s="713"/>
    </row>
    <row r="2" spans="1:15" ht="15" customHeight="1">
      <c r="A2" s="713" t="s">
        <v>27</v>
      </c>
      <c r="B2" s="713"/>
      <c r="C2" s="713"/>
      <c r="D2" s="713"/>
      <c r="E2" s="713"/>
      <c r="F2" s="713"/>
      <c r="G2" s="713"/>
      <c r="H2" s="713"/>
      <c r="I2" s="713"/>
      <c r="J2" s="713"/>
      <c r="K2" s="713"/>
      <c r="L2" s="713"/>
      <c r="M2" s="713"/>
      <c r="N2" s="713"/>
      <c r="O2" s="713"/>
    </row>
    <row r="3" spans="1:15" ht="9" customHeight="1">
      <c r="A3" s="196"/>
      <c r="B3" s="202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</row>
    <row r="4" ht="15" customHeight="1">
      <c r="O4" s="206" t="s">
        <v>600</v>
      </c>
    </row>
    <row r="5" spans="2:15" s="328" customFormat="1" ht="9" customHeight="1" thickBot="1">
      <c r="B5" s="329" t="s">
        <v>392</v>
      </c>
      <c r="C5" s="320" t="s">
        <v>393</v>
      </c>
      <c r="D5" s="320" t="s">
        <v>394</v>
      </c>
      <c r="E5" s="320" t="s">
        <v>395</v>
      </c>
      <c r="F5" s="320" t="s">
        <v>396</v>
      </c>
      <c r="G5" s="320" t="s">
        <v>397</v>
      </c>
      <c r="H5" s="320" t="s">
        <v>398</v>
      </c>
      <c r="I5" s="320" t="s">
        <v>399</v>
      </c>
      <c r="J5" s="320" t="s">
        <v>400</v>
      </c>
      <c r="K5" s="320" t="s">
        <v>401</v>
      </c>
      <c r="L5" s="320" t="s">
        <v>402</v>
      </c>
      <c r="M5" s="320" t="s">
        <v>403</v>
      </c>
      <c r="N5" s="320" t="s">
        <v>404</v>
      </c>
      <c r="O5" s="320" t="s">
        <v>405</v>
      </c>
    </row>
    <row r="6" spans="1:15" ht="25.5" customHeight="1" thickBot="1">
      <c r="A6" s="207" t="s">
        <v>11</v>
      </c>
      <c r="B6" s="208" t="s">
        <v>309</v>
      </c>
      <c r="C6" s="209" t="s">
        <v>28</v>
      </c>
      <c r="D6" s="192" t="s">
        <v>29</v>
      </c>
      <c r="E6" s="192" t="s">
        <v>30</v>
      </c>
      <c r="F6" s="192" t="s">
        <v>31</v>
      </c>
      <c r="G6" s="192" t="s">
        <v>32</v>
      </c>
      <c r="H6" s="192" t="s">
        <v>33</v>
      </c>
      <c r="I6" s="192" t="s">
        <v>34</v>
      </c>
      <c r="J6" s="192" t="s">
        <v>35</v>
      </c>
      <c r="K6" s="192" t="s">
        <v>36</v>
      </c>
      <c r="L6" s="192" t="s">
        <v>37</v>
      </c>
      <c r="M6" s="192" t="s">
        <v>38</v>
      </c>
      <c r="N6" s="210" t="s">
        <v>39</v>
      </c>
      <c r="O6" s="211" t="s">
        <v>310</v>
      </c>
    </row>
    <row r="7" spans="1:15" ht="15" customHeight="1" thickBot="1">
      <c r="A7" s="212" t="s">
        <v>311</v>
      </c>
      <c r="B7" s="213" t="s">
        <v>40</v>
      </c>
      <c r="C7" s="214">
        <v>50000</v>
      </c>
      <c r="D7" s="201">
        <v>879468</v>
      </c>
      <c r="E7" s="214">
        <v>3796000</v>
      </c>
      <c r="F7" s="201">
        <v>100000</v>
      </c>
      <c r="G7" s="214">
        <v>100000</v>
      </c>
      <c r="H7" s="201">
        <v>5172000</v>
      </c>
      <c r="I7" s="214">
        <v>9303000</v>
      </c>
      <c r="J7" s="201">
        <v>9000000</v>
      </c>
      <c r="K7" s="214">
        <v>280750</v>
      </c>
      <c r="L7" s="201">
        <v>100000</v>
      </c>
      <c r="M7" s="214">
        <v>100000</v>
      </c>
      <c r="N7" s="215">
        <v>52000</v>
      </c>
      <c r="O7" s="216">
        <f>SUM(C7:N7)</f>
        <v>28933218</v>
      </c>
    </row>
    <row r="8" spans="1:15" ht="15" customHeight="1" thickBot="1">
      <c r="A8" s="217" t="s">
        <v>312</v>
      </c>
      <c r="B8" s="22" t="s">
        <v>41</v>
      </c>
      <c r="C8" s="218">
        <v>800000</v>
      </c>
      <c r="D8" s="6">
        <v>800000</v>
      </c>
      <c r="E8" s="218">
        <v>30500000</v>
      </c>
      <c r="F8" s="6">
        <v>900000</v>
      </c>
      <c r="G8" s="218">
        <v>1700000</v>
      </c>
      <c r="H8" s="6">
        <v>1250000</v>
      </c>
      <c r="I8" s="218">
        <v>1250000</v>
      </c>
      <c r="J8" s="6">
        <v>900000</v>
      </c>
      <c r="K8" s="218">
        <v>30500000</v>
      </c>
      <c r="L8" s="6">
        <v>1100000</v>
      </c>
      <c r="M8" s="218">
        <v>1100000</v>
      </c>
      <c r="N8" s="13">
        <v>900000</v>
      </c>
      <c r="O8" s="216">
        <f aca="true" t="shared" si="0" ref="O8:O35">SUM(C8:N8)</f>
        <v>71700000</v>
      </c>
    </row>
    <row r="9" spans="1:15" ht="15" customHeight="1" thickBot="1">
      <c r="A9" s="217" t="s">
        <v>313</v>
      </c>
      <c r="B9" s="22" t="s">
        <v>42</v>
      </c>
      <c r="C9" s="218">
        <v>3060704</v>
      </c>
      <c r="D9" s="218">
        <v>3053465</v>
      </c>
      <c r="E9" s="218">
        <v>3053465</v>
      </c>
      <c r="F9" s="218">
        <v>3053465</v>
      </c>
      <c r="G9" s="218">
        <v>3053465</v>
      </c>
      <c r="H9" s="218">
        <v>3053465</v>
      </c>
      <c r="I9" s="218">
        <v>3053465</v>
      </c>
      <c r="J9" s="218">
        <v>3053465</v>
      </c>
      <c r="K9" s="218">
        <v>3053465</v>
      </c>
      <c r="L9" s="218">
        <v>3053465</v>
      </c>
      <c r="M9" s="218">
        <v>3053465</v>
      </c>
      <c r="N9" s="218">
        <v>3053468</v>
      </c>
      <c r="O9" s="216">
        <f t="shared" si="0"/>
        <v>36648822</v>
      </c>
    </row>
    <row r="10" spans="1:15" ht="15" customHeight="1" thickBot="1">
      <c r="A10" s="217" t="s">
        <v>315</v>
      </c>
      <c r="B10" s="22" t="s">
        <v>43</v>
      </c>
      <c r="C10" s="218"/>
      <c r="D10" s="6"/>
      <c r="E10" s="6">
        <v>471333</v>
      </c>
      <c r="F10" s="6"/>
      <c r="G10" s="6">
        <v>45000</v>
      </c>
      <c r="H10" s="6"/>
      <c r="I10" s="6"/>
      <c r="J10" s="6"/>
      <c r="K10" s="6"/>
      <c r="L10" s="6"/>
      <c r="M10" s="6">
        <v>45000</v>
      </c>
      <c r="N10" s="13"/>
      <c r="O10" s="216">
        <f t="shared" si="0"/>
        <v>561333</v>
      </c>
    </row>
    <row r="11" spans="1:15" ht="15" customHeight="1" thickBot="1">
      <c r="A11" s="217" t="s">
        <v>316</v>
      </c>
      <c r="B11" s="22" t="s">
        <v>44</v>
      </c>
      <c r="C11" s="218"/>
      <c r="D11" s="6"/>
      <c r="E11" s="218"/>
      <c r="F11" s="6"/>
      <c r="G11" s="218"/>
      <c r="H11" s="6"/>
      <c r="I11" s="218"/>
      <c r="J11" s="6"/>
      <c r="K11" s="218"/>
      <c r="L11" s="6"/>
      <c r="M11" s="218"/>
      <c r="N11" s="13"/>
      <c r="O11" s="216">
        <f t="shared" si="0"/>
        <v>0</v>
      </c>
    </row>
    <row r="12" spans="1:15" ht="15" customHeight="1" thickBot="1">
      <c r="A12" s="217" t="s">
        <v>187</v>
      </c>
      <c r="B12" s="22" t="s">
        <v>45</v>
      </c>
      <c r="C12" s="218"/>
      <c r="D12" s="6"/>
      <c r="E12" s="6"/>
      <c r="F12" s="6"/>
      <c r="G12" s="6"/>
      <c r="H12" s="6"/>
      <c r="I12" s="6"/>
      <c r="J12" s="6"/>
      <c r="K12" s="6"/>
      <c r="L12" s="6"/>
      <c r="M12" s="6"/>
      <c r="N12" s="13"/>
      <c r="O12" s="216">
        <f t="shared" si="0"/>
        <v>0</v>
      </c>
    </row>
    <row r="13" spans="1:15" ht="15" customHeight="1" thickBot="1">
      <c r="A13" s="217" t="s">
        <v>189</v>
      </c>
      <c r="B13" s="22" t="s">
        <v>46</v>
      </c>
      <c r="C13" s="218"/>
      <c r="D13" s="6"/>
      <c r="E13" s="218"/>
      <c r="F13" s="6"/>
      <c r="G13" s="218"/>
      <c r="H13" s="6">
        <v>100000000</v>
      </c>
      <c r="I13" s="218">
        <v>20000000</v>
      </c>
      <c r="J13" s="6"/>
      <c r="K13" s="218"/>
      <c r="L13" s="6"/>
      <c r="M13" s="218">
        <v>9600602</v>
      </c>
      <c r="N13" s="13">
        <v>20000000</v>
      </c>
      <c r="O13" s="216">
        <f t="shared" si="0"/>
        <v>149600602</v>
      </c>
    </row>
    <row r="14" spans="1:15" ht="15" customHeight="1" thickBot="1">
      <c r="A14" s="217" t="s">
        <v>191</v>
      </c>
      <c r="B14" s="22" t="s">
        <v>47</v>
      </c>
      <c r="C14" s="218"/>
      <c r="D14" s="6"/>
      <c r="E14" s="6"/>
      <c r="F14" s="6"/>
      <c r="G14" s="6"/>
      <c r="H14" s="6"/>
      <c r="I14" s="6"/>
      <c r="J14" s="6"/>
      <c r="K14" s="6"/>
      <c r="L14" s="6"/>
      <c r="M14" s="6"/>
      <c r="N14" s="13"/>
      <c r="O14" s="216">
        <f t="shared" si="0"/>
        <v>0</v>
      </c>
    </row>
    <row r="15" spans="1:15" ht="15" customHeight="1" thickBot="1">
      <c r="A15" s="217" t="s">
        <v>192</v>
      </c>
      <c r="B15" s="22" t="s">
        <v>48</v>
      </c>
      <c r="C15" s="218"/>
      <c r="D15" s="6"/>
      <c r="E15" s="6"/>
      <c r="F15" s="6"/>
      <c r="G15" s="6"/>
      <c r="H15" s="6"/>
      <c r="I15" s="6"/>
      <c r="J15" s="6"/>
      <c r="K15" s="6"/>
      <c r="L15" s="6"/>
      <c r="M15" s="6"/>
      <c r="N15" s="13"/>
      <c r="O15" s="216">
        <f t="shared" si="0"/>
        <v>0</v>
      </c>
    </row>
    <row r="16" spans="1:15" ht="15" customHeight="1" thickBot="1">
      <c r="A16" s="217" t="s">
        <v>193</v>
      </c>
      <c r="B16" s="8" t="s">
        <v>49</v>
      </c>
      <c r="C16" s="218"/>
      <c r="D16" s="6"/>
      <c r="E16" s="6">
        <v>88000000</v>
      </c>
      <c r="F16" s="6"/>
      <c r="G16" s="6">
        <v>55294164</v>
      </c>
      <c r="H16" s="6"/>
      <c r="I16" s="6"/>
      <c r="J16" s="6">
        <v>100000000</v>
      </c>
      <c r="K16" s="6"/>
      <c r="L16" s="6"/>
      <c r="M16" s="6">
        <v>100000000</v>
      </c>
      <c r="N16" s="13">
        <v>55130000</v>
      </c>
      <c r="O16" s="216">
        <f t="shared" si="0"/>
        <v>398424164</v>
      </c>
    </row>
    <row r="17" spans="1:15" ht="15" customHeight="1" thickBot="1">
      <c r="A17" s="217" t="s">
        <v>109</v>
      </c>
      <c r="B17" s="8" t="s">
        <v>50</v>
      </c>
      <c r="C17" s="218"/>
      <c r="D17" s="6"/>
      <c r="E17" s="6"/>
      <c r="F17" s="6"/>
      <c r="G17" s="6"/>
      <c r="H17" s="6"/>
      <c r="I17" s="6"/>
      <c r="J17" s="6"/>
      <c r="K17" s="6"/>
      <c r="L17" s="6"/>
      <c r="M17" s="6"/>
      <c r="N17" s="13"/>
      <c r="O17" s="216">
        <f t="shared" si="0"/>
        <v>0</v>
      </c>
    </row>
    <row r="18" spans="1:15" ht="15" customHeight="1" thickBot="1">
      <c r="A18" s="217" t="s">
        <v>110</v>
      </c>
      <c r="B18" s="22" t="s">
        <v>537</v>
      </c>
      <c r="C18" s="218"/>
      <c r="D18" s="6"/>
      <c r="E18" s="6"/>
      <c r="F18" s="6"/>
      <c r="G18" s="6"/>
      <c r="H18" s="6"/>
      <c r="I18" s="6"/>
      <c r="J18" s="6"/>
      <c r="K18" s="6"/>
      <c r="L18" s="6"/>
      <c r="M18" s="6"/>
      <c r="N18" s="13"/>
      <c r="O18" s="216">
        <f t="shared" si="0"/>
        <v>0</v>
      </c>
    </row>
    <row r="19" spans="1:15" ht="15" customHeight="1" thickBot="1">
      <c r="A19" s="217" t="s">
        <v>141</v>
      </c>
      <c r="B19" s="22" t="s">
        <v>166</v>
      </c>
      <c r="C19" s="218"/>
      <c r="D19" s="6"/>
      <c r="E19" s="6"/>
      <c r="F19" s="6"/>
      <c r="G19" s="6"/>
      <c r="H19" s="6"/>
      <c r="I19" s="6"/>
      <c r="J19" s="6"/>
      <c r="K19" s="6"/>
      <c r="L19" s="6"/>
      <c r="M19" s="6"/>
      <c r="N19" s="13"/>
      <c r="O19" s="216">
        <f t="shared" si="0"/>
        <v>0</v>
      </c>
    </row>
    <row r="20" spans="1:15" ht="15" customHeight="1" thickBot="1">
      <c r="A20" s="217" t="s">
        <v>111</v>
      </c>
      <c r="B20" s="22" t="s">
        <v>167</v>
      </c>
      <c r="C20" s="218"/>
      <c r="D20" s="6"/>
      <c r="E20" s="6"/>
      <c r="F20" s="6"/>
      <c r="G20" s="6"/>
      <c r="H20" s="6"/>
      <c r="I20" s="6"/>
      <c r="J20" s="6"/>
      <c r="K20" s="6"/>
      <c r="L20" s="6"/>
      <c r="M20" s="6"/>
      <c r="N20" s="13"/>
      <c r="O20" s="216">
        <f t="shared" si="0"/>
        <v>0</v>
      </c>
    </row>
    <row r="21" spans="1:15" ht="15" customHeight="1" thickBot="1">
      <c r="A21" s="217" t="s">
        <v>112</v>
      </c>
      <c r="B21" s="22" t="s">
        <v>168</v>
      </c>
      <c r="C21" s="218"/>
      <c r="D21" s="6"/>
      <c r="E21" s="6"/>
      <c r="F21" s="6"/>
      <c r="G21" s="6"/>
      <c r="H21" s="6"/>
      <c r="I21" s="6"/>
      <c r="J21" s="6"/>
      <c r="K21" s="6"/>
      <c r="L21" s="6"/>
      <c r="M21" s="6"/>
      <c r="N21" s="13"/>
      <c r="O21" s="216">
        <f t="shared" si="0"/>
        <v>0</v>
      </c>
    </row>
    <row r="22" spans="1:15" ht="15" customHeight="1" thickBot="1">
      <c r="A22" s="217" t="s">
        <v>113</v>
      </c>
      <c r="B22" s="8" t="s">
        <v>116</v>
      </c>
      <c r="C22" s="152">
        <v>8990000</v>
      </c>
      <c r="D22" s="6">
        <v>8990000</v>
      </c>
      <c r="E22" s="152">
        <v>8220000</v>
      </c>
      <c r="F22" s="6">
        <v>10948000</v>
      </c>
      <c r="G22" s="152">
        <v>11818000</v>
      </c>
      <c r="H22" s="6">
        <v>12850000</v>
      </c>
      <c r="I22" s="152">
        <v>14095000</v>
      </c>
      <c r="J22" s="6">
        <v>12320000</v>
      </c>
      <c r="K22" s="152">
        <v>12780000</v>
      </c>
      <c r="L22" s="6">
        <v>10096000</v>
      </c>
      <c r="M22" s="152">
        <v>8980000</v>
      </c>
      <c r="N22" s="13">
        <v>7964000</v>
      </c>
      <c r="O22" s="216">
        <f t="shared" si="0"/>
        <v>128051000</v>
      </c>
    </row>
    <row r="23" spans="1:15" ht="15" customHeight="1" thickBot="1">
      <c r="A23" s="217" t="s">
        <v>114</v>
      </c>
      <c r="B23" s="8" t="s">
        <v>335</v>
      </c>
      <c r="C23" s="152"/>
      <c r="D23" s="6"/>
      <c r="E23" s="6">
        <v>6738942</v>
      </c>
      <c r="F23" s="6"/>
      <c r="G23" s="6"/>
      <c r="H23" s="6">
        <v>3238944</v>
      </c>
      <c r="I23" s="6"/>
      <c r="J23" s="6"/>
      <c r="K23" s="6">
        <v>3238944</v>
      </c>
      <c r="L23" s="6"/>
      <c r="M23" s="6">
        <v>3238944</v>
      </c>
      <c r="N23" s="13"/>
      <c r="O23" s="216">
        <f t="shared" si="0"/>
        <v>16455774</v>
      </c>
    </row>
    <row r="24" spans="1:15" ht="15" customHeight="1" thickBot="1">
      <c r="A24" s="217" t="s">
        <v>115</v>
      </c>
      <c r="B24" s="8" t="s">
        <v>209</v>
      </c>
      <c r="C24" s="8"/>
      <c r="D24" s="6"/>
      <c r="E24" s="6"/>
      <c r="F24" s="6"/>
      <c r="G24" s="6">
        <v>3590000</v>
      </c>
      <c r="H24" s="6"/>
      <c r="I24" s="6"/>
      <c r="J24" s="6"/>
      <c r="K24" s="6"/>
      <c r="L24" s="6"/>
      <c r="M24" s="6"/>
      <c r="N24" s="13"/>
      <c r="O24" s="216">
        <f t="shared" si="0"/>
        <v>3590000</v>
      </c>
    </row>
    <row r="25" spans="1:15" ht="15" customHeight="1" thickBot="1">
      <c r="A25" s="217" t="s">
        <v>195</v>
      </c>
      <c r="B25" s="164" t="s">
        <v>188</v>
      </c>
      <c r="C25" s="219"/>
      <c r="D25" s="56"/>
      <c r="E25" s="219">
        <v>88000000</v>
      </c>
      <c r="F25" s="56">
        <v>54393003</v>
      </c>
      <c r="G25" s="219">
        <v>56130871</v>
      </c>
      <c r="H25" s="56">
        <v>54393002</v>
      </c>
      <c r="I25" s="219"/>
      <c r="J25" s="56">
        <v>164703964</v>
      </c>
      <c r="K25" s="219"/>
      <c r="L25" s="56"/>
      <c r="M25" s="219">
        <v>100000000</v>
      </c>
      <c r="N25" s="176"/>
      <c r="O25" s="216">
        <f t="shared" si="0"/>
        <v>517620840</v>
      </c>
    </row>
    <row r="26" spans="1:15" ht="15" customHeight="1" thickBot="1">
      <c r="A26" s="217" t="s">
        <v>51</v>
      </c>
      <c r="B26" s="8" t="s">
        <v>207</v>
      </c>
      <c r="C26" s="152"/>
      <c r="D26" s="6"/>
      <c r="E26" s="152"/>
      <c r="F26" s="6"/>
      <c r="G26" s="152"/>
      <c r="H26" s="6"/>
      <c r="I26" s="152"/>
      <c r="J26" s="6"/>
      <c r="K26" s="152"/>
      <c r="L26" s="6"/>
      <c r="M26" s="152"/>
      <c r="N26" s="13"/>
      <c r="O26" s="216">
        <f t="shared" si="0"/>
        <v>0</v>
      </c>
    </row>
    <row r="27" spans="1:15" ht="15" customHeight="1" thickBot="1">
      <c r="A27" s="217" t="s">
        <v>52</v>
      </c>
      <c r="B27" s="8" t="s">
        <v>251</v>
      </c>
      <c r="C27" s="152"/>
      <c r="D27" s="6"/>
      <c r="E27" s="6"/>
      <c r="F27" s="6"/>
      <c r="G27" s="6"/>
      <c r="H27" s="6"/>
      <c r="I27" s="6"/>
      <c r="J27" s="6"/>
      <c r="K27" s="6"/>
      <c r="L27" s="6"/>
      <c r="M27" s="6"/>
      <c r="N27" s="13"/>
      <c r="O27" s="216">
        <f t="shared" si="0"/>
        <v>0</v>
      </c>
    </row>
    <row r="28" spans="1:15" ht="15" customHeight="1" thickBot="1">
      <c r="A28" s="217" t="s">
        <v>53</v>
      </c>
      <c r="B28" s="8" t="s">
        <v>245</v>
      </c>
      <c r="C28" s="220"/>
      <c r="D28" s="6"/>
      <c r="E28" s="6"/>
      <c r="F28" s="6"/>
      <c r="G28" s="6"/>
      <c r="H28" s="6"/>
      <c r="I28" s="6"/>
      <c r="J28" s="6"/>
      <c r="K28" s="6"/>
      <c r="L28" s="6"/>
      <c r="M28" s="6"/>
      <c r="N28" s="13"/>
      <c r="O28" s="216">
        <f t="shared" si="0"/>
        <v>0</v>
      </c>
    </row>
    <row r="29" spans="1:15" ht="15" customHeight="1" thickBot="1">
      <c r="A29" s="217" t="s">
        <v>54</v>
      </c>
      <c r="B29" s="8" t="s">
        <v>248</v>
      </c>
      <c r="C29" s="220"/>
      <c r="D29" s="6"/>
      <c r="E29" s="6"/>
      <c r="F29" s="6"/>
      <c r="G29" s="6"/>
      <c r="H29" s="6"/>
      <c r="I29" s="6"/>
      <c r="J29" s="6"/>
      <c r="K29" s="6"/>
      <c r="L29" s="6"/>
      <c r="M29" s="6"/>
      <c r="N29" s="13"/>
      <c r="O29" s="216">
        <f t="shared" si="0"/>
        <v>0</v>
      </c>
    </row>
    <row r="30" spans="1:15" ht="15" customHeight="1" thickBot="1">
      <c r="A30" s="217" t="s">
        <v>55</v>
      </c>
      <c r="B30" s="8" t="s">
        <v>190</v>
      </c>
      <c r="C30" s="218">
        <v>1557072</v>
      </c>
      <c r="D30" s="218">
        <v>1557072</v>
      </c>
      <c r="E30" s="218">
        <v>1557072</v>
      </c>
      <c r="F30" s="218">
        <v>1557072</v>
      </c>
      <c r="G30" s="218">
        <v>1557072</v>
      </c>
      <c r="H30" s="218">
        <v>1557072</v>
      </c>
      <c r="I30" s="218">
        <v>1557072</v>
      </c>
      <c r="J30" s="218">
        <v>1557072</v>
      </c>
      <c r="K30" s="218">
        <v>1557072</v>
      </c>
      <c r="L30" s="218">
        <v>1557072</v>
      </c>
      <c r="M30" s="218">
        <v>1557071</v>
      </c>
      <c r="N30" s="218">
        <v>1557071</v>
      </c>
      <c r="O30" s="216">
        <f t="shared" si="0"/>
        <v>18684862</v>
      </c>
    </row>
    <row r="31" spans="1:15" ht="15" customHeight="1" thickBot="1">
      <c r="A31" s="217" t="s">
        <v>56</v>
      </c>
      <c r="B31" s="8" t="s">
        <v>100</v>
      </c>
      <c r="C31" s="218"/>
      <c r="D31" s="6"/>
      <c r="E31" s="6"/>
      <c r="F31" s="6"/>
      <c r="G31" s="6"/>
      <c r="H31" s="6"/>
      <c r="I31" s="6"/>
      <c r="J31" s="6"/>
      <c r="K31" s="6"/>
      <c r="L31" s="6"/>
      <c r="M31" s="6"/>
      <c r="N31" s="13"/>
      <c r="O31" s="216">
        <f t="shared" si="0"/>
        <v>0</v>
      </c>
    </row>
    <row r="32" spans="1:15" ht="15" customHeight="1" thickBot="1">
      <c r="A32" s="217" t="s">
        <v>57</v>
      </c>
      <c r="B32" s="8" t="s">
        <v>279</v>
      </c>
      <c r="C32" s="218"/>
      <c r="D32" s="6"/>
      <c r="E32" s="6"/>
      <c r="F32" s="6"/>
      <c r="G32" s="6"/>
      <c r="H32" s="6"/>
      <c r="I32" s="6"/>
      <c r="J32" s="6"/>
      <c r="K32" s="6"/>
      <c r="L32" s="6"/>
      <c r="M32" s="6"/>
      <c r="N32" s="13"/>
      <c r="O32" s="216">
        <f t="shared" si="0"/>
        <v>0</v>
      </c>
    </row>
    <row r="33" spans="1:15" ht="15" customHeight="1" thickBot="1">
      <c r="A33" s="217" t="s">
        <v>58</v>
      </c>
      <c r="B33" s="22" t="s">
        <v>93</v>
      </c>
      <c r="C33" s="218"/>
      <c r="D33" s="6"/>
      <c r="E33" s="6"/>
      <c r="F33" s="6"/>
      <c r="G33" s="6"/>
      <c r="H33" s="6"/>
      <c r="I33" s="6"/>
      <c r="J33" s="6"/>
      <c r="K33" s="6"/>
      <c r="L33" s="6"/>
      <c r="M33" s="6"/>
      <c r="N33" s="13"/>
      <c r="O33" s="216">
        <f t="shared" si="0"/>
        <v>0</v>
      </c>
    </row>
    <row r="34" spans="1:15" ht="15" customHeight="1" thickBot="1">
      <c r="A34" s="217" t="s">
        <v>59</v>
      </c>
      <c r="B34" s="22" t="s">
        <v>540</v>
      </c>
      <c r="C34" s="218">
        <v>1465663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13"/>
      <c r="O34" s="216">
        <f t="shared" si="0"/>
        <v>1465663</v>
      </c>
    </row>
    <row r="35" spans="1:15" ht="15" customHeight="1" thickBot="1">
      <c r="A35" s="221" t="s">
        <v>22</v>
      </c>
      <c r="B35" s="144" t="s">
        <v>60</v>
      </c>
      <c r="C35" s="222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9"/>
      <c r="O35" s="216">
        <f t="shared" si="0"/>
        <v>0</v>
      </c>
    </row>
    <row r="36" spans="1:15" s="72" customFormat="1" ht="18" customHeight="1" thickBot="1">
      <c r="A36" s="223" t="s">
        <v>61</v>
      </c>
      <c r="B36" s="224" t="s">
        <v>62</v>
      </c>
      <c r="C36" s="225">
        <f>SUM(C7:C21)</f>
        <v>3910704</v>
      </c>
      <c r="D36" s="225">
        <f aca="true" t="shared" si="1" ref="D36:N36">SUM(D7:D21)</f>
        <v>4732933</v>
      </c>
      <c r="E36" s="225">
        <f t="shared" si="1"/>
        <v>125820798</v>
      </c>
      <c r="F36" s="225">
        <f t="shared" si="1"/>
        <v>4053465</v>
      </c>
      <c r="G36" s="225">
        <f t="shared" si="1"/>
        <v>60192629</v>
      </c>
      <c r="H36" s="225">
        <f t="shared" si="1"/>
        <v>109475465</v>
      </c>
      <c r="I36" s="225">
        <f t="shared" si="1"/>
        <v>33606465</v>
      </c>
      <c r="J36" s="225">
        <f t="shared" si="1"/>
        <v>112953465</v>
      </c>
      <c r="K36" s="225">
        <f t="shared" si="1"/>
        <v>33834215</v>
      </c>
      <c r="L36" s="225">
        <f t="shared" si="1"/>
        <v>4253465</v>
      </c>
      <c r="M36" s="225">
        <f t="shared" si="1"/>
        <v>113899067</v>
      </c>
      <c r="N36" s="225">
        <f t="shared" si="1"/>
        <v>79135468</v>
      </c>
      <c r="O36" s="225">
        <f>SUM(O7:O21)</f>
        <v>685868139</v>
      </c>
    </row>
    <row r="37" spans="1:15" s="72" customFormat="1" ht="18" customHeight="1" thickBot="1">
      <c r="A37" s="26" t="s">
        <v>63</v>
      </c>
      <c r="B37" s="226" t="s">
        <v>64</v>
      </c>
      <c r="C37" s="82">
        <f>SUM(C22:C35)</f>
        <v>12012735</v>
      </c>
      <c r="D37" s="82">
        <f aca="true" t="shared" si="2" ref="D37:N37">SUM(D22:D35)</f>
        <v>10547072</v>
      </c>
      <c r="E37" s="82">
        <f t="shared" si="2"/>
        <v>104516014</v>
      </c>
      <c r="F37" s="82">
        <f t="shared" si="2"/>
        <v>66898075</v>
      </c>
      <c r="G37" s="82">
        <f t="shared" si="2"/>
        <v>73095943</v>
      </c>
      <c r="H37" s="82">
        <f t="shared" si="2"/>
        <v>72039018</v>
      </c>
      <c r="I37" s="82">
        <f t="shared" si="2"/>
        <v>15652072</v>
      </c>
      <c r="J37" s="82">
        <f t="shared" si="2"/>
        <v>178581036</v>
      </c>
      <c r="K37" s="82">
        <f t="shared" si="2"/>
        <v>17576016</v>
      </c>
      <c r="L37" s="82">
        <f t="shared" si="2"/>
        <v>11653072</v>
      </c>
      <c r="M37" s="82">
        <f t="shared" si="2"/>
        <v>113776015</v>
      </c>
      <c r="N37" s="82">
        <f t="shared" si="2"/>
        <v>9521071</v>
      </c>
      <c r="O37" s="82">
        <f>SUM(O22:O35)</f>
        <v>685868139</v>
      </c>
    </row>
    <row r="38" spans="1:15" s="72" customFormat="1" ht="18" customHeight="1" thickBot="1">
      <c r="A38" s="26" t="s">
        <v>65</v>
      </c>
      <c r="B38" s="226" t="s">
        <v>386</v>
      </c>
      <c r="C38" s="227">
        <f>SUM(C36-C37)</f>
        <v>-8102031</v>
      </c>
      <c r="D38" s="227">
        <f aca="true" t="shared" si="3" ref="D38:N38">SUM(D36-D37)</f>
        <v>-5814139</v>
      </c>
      <c r="E38" s="227">
        <f t="shared" si="3"/>
        <v>21304784</v>
      </c>
      <c r="F38" s="227">
        <f t="shared" si="3"/>
        <v>-62844610</v>
      </c>
      <c r="G38" s="227">
        <f t="shared" si="3"/>
        <v>-12903314</v>
      </c>
      <c r="H38" s="227">
        <f t="shared" si="3"/>
        <v>37436447</v>
      </c>
      <c r="I38" s="227">
        <f t="shared" si="3"/>
        <v>17954393</v>
      </c>
      <c r="J38" s="227">
        <f t="shared" si="3"/>
        <v>-65627571</v>
      </c>
      <c r="K38" s="227">
        <f t="shared" si="3"/>
        <v>16258199</v>
      </c>
      <c r="L38" s="227">
        <f t="shared" si="3"/>
        <v>-7399607</v>
      </c>
      <c r="M38" s="227">
        <f t="shared" si="3"/>
        <v>123052</v>
      </c>
      <c r="N38" s="227">
        <f t="shared" si="3"/>
        <v>69614397</v>
      </c>
      <c r="O38" s="228">
        <f>SUM(C38:N38)</f>
        <v>0</v>
      </c>
    </row>
    <row r="41" ht="15" customHeight="1">
      <c r="A41" s="229"/>
    </row>
    <row r="47" spans="3:4" ht="15" customHeight="1">
      <c r="C47" s="714"/>
      <c r="D47" s="714"/>
    </row>
    <row r="49" spans="3:4" ht="15" customHeight="1">
      <c r="C49" s="714"/>
      <c r="D49" s="714"/>
    </row>
  </sheetData>
  <sheetProtection/>
  <mergeCells count="4">
    <mergeCell ref="A2:O2"/>
    <mergeCell ref="A1:O1"/>
    <mergeCell ref="C47:D47"/>
    <mergeCell ref="C49:D49"/>
  </mergeCells>
  <printOptions horizontalCentered="1"/>
  <pageMargins left="0" right="0" top="0.3937007874015748" bottom="0.3937007874015748" header="0.1968503937007874" footer="0.1968503937007874"/>
  <pageSetup horizontalDpi="600" verticalDpi="600" orientation="landscape" paperSize="9" scale="77" r:id="rId1"/>
  <headerFooter alignWithMargins="0">
    <oddHeader>&amp;R11. melléklet a _/2017. önkormányzati rendelethez</oddHeader>
    <oddFooter>&amp;C&amp;P. oldal</oddFooter>
  </headerFooter>
  <rowBreaks count="1" manualBreakCount="1">
    <brk id="38" max="14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J83"/>
  <sheetViews>
    <sheetView workbookViewId="0" topLeftCell="A1">
      <selection activeCell="G19" sqref="G19"/>
    </sheetView>
  </sheetViews>
  <sheetFormatPr defaultColWidth="9.00390625" defaultRowHeight="15" customHeight="1"/>
  <cols>
    <col min="1" max="2" width="3.875" style="70" customWidth="1"/>
    <col min="3" max="3" width="85.75390625" style="230" customWidth="1"/>
    <col min="4" max="4" width="15.75390625" style="205" customWidth="1"/>
    <col min="5" max="16384" width="9.125" style="69" customWidth="1"/>
  </cols>
  <sheetData>
    <row r="1" spans="1:4" ht="15" customHeight="1">
      <c r="A1" s="501" t="s">
        <v>598</v>
      </c>
      <c r="B1" s="501"/>
      <c r="C1" s="501"/>
      <c r="D1" s="501"/>
    </row>
    <row r="2" spans="1:4" ht="15" customHeight="1">
      <c r="A2" s="715" t="s">
        <v>385</v>
      </c>
      <c r="B2" s="715"/>
      <c r="C2" s="715"/>
      <c r="D2" s="715"/>
    </row>
    <row r="4" ht="15" customHeight="1">
      <c r="D4" s="206" t="s">
        <v>600</v>
      </c>
    </row>
    <row r="5" spans="3:4" ht="9" customHeight="1" thickBot="1">
      <c r="C5" s="330" t="s">
        <v>392</v>
      </c>
      <c r="D5" s="320" t="s">
        <v>393</v>
      </c>
    </row>
    <row r="6" spans="1:7" ht="44.25" customHeight="1" thickBot="1">
      <c r="A6" s="719" t="s">
        <v>80</v>
      </c>
      <c r="B6" s="720"/>
      <c r="C6" s="385" t="s">
        <v>309</v>
      </c>
      <c r="D6" s="386" t="s">
        <v>608</v>
      </c>
      <c r="E6" s="38"/>
      <c r="F6" s="38"/>
      <c r="G6" s="38"/>
    </row>
    <row r="7" spans="1:7" ht="15" customHeight="1">
      <c r="A7" s="387" t="s">
        <v>311</v>
      </c>
      <c r="B7" s="721" t="s">
        <v>81</v>
      </c>
      <c r="C7" s="722"/>
      <c r="D7" s="388">
        <v>1104000</v>
      </c>
      <c r="E7" s="38"/>
      <c r="F7" s="38"/>
      <c r="G7" s="38"/>
    </row>
    <row r="8" spans="1:7" ht="15" customHeight="1">
      <c r="A8" s="387" t="s">
        <v>312</v>
      </c>
      <c r="B8" s="723" t="s">
        <v>82</v>
      </c>
      <c r="C8" s="724"/>
      <c r="D8" s="389">
        <v>0</v>
      </c>
      <c r="E8" s="38"/>
      <c r="F8" s="38"/>
      <c r="G8" s="38"/>
    </row>
    <row r="9" spans="1:7" ht="15" customHeight="1">
      <c r="A9" s="725" t="s">
        <v>313</v>
      </c>
      <c r="B9" s="723" t="s">
        <v>83</v>
      </c>
      <c r="C9" s="724"/>
      <c r="D9" s="389">
        <v>7979000</v>
      </c>
      <c r="E9" s="38"/>
      <c r="F9" s="38"/>
      <c r="G9" s="38"/>
    </row>
    <row r="10" spans="1:7" ht="15" customHeight="1">
      <c r="A10" s="726"/>
      <c r="B10" s="390" t="s">
        <v>311</v>
      </c>
      <c r="C10" s="391" t="s">
        <v>84</v>
      </c>
      <c r="D10" s="392">
        <v>6186000</v>
      </c>
      <c r="E10" s="38"/>
      <c r="F10" s="38"/>
      <c r="G10" s="38"/>
    </row>
    <row r="11" spans="1:7" ht="15" customHeight="1">
      <c r="A11" s="726"/>
      <c r="B11" s="390" t="s">
        <v>312</v>
      </c>
      <c r="C11" s="391" t="s">
        <v>85</v>
      </c>
      <c r="D11" s="392">
        <v>1793000</v>
      </c>
      <c r="E11" s="38"/>
      <c r="F11" s="38"/>
      <c r="G11" s="38"/>
    </row>
    <row r="12" spans="1:7" ht="15" customHeight="1">
      <c r="A12" s="726"/>
      <c r="B12" s="390" t="s">
        <v>313</v>
      </c>
      <c r="C12" s="391" t="s">
        <v>86</v>
      </c>
      <c r="D12" s="392"/>
      <c r="E12" s="38"/>
      <c r="F12" s="38"/>
      <c r="G12" s="38"/>
    </row>
    <row r="13" spans="1:7" ht="15" customHeight="1">
      <c r="A13" s="726"/>
      <c r="B13" s="390" t="s">
        <v>315</v>
      </c>
      <c r="C13" s="391" t="s">
        <v>87</v>
      </c>
      <c r="D13" s="392"/>
      <c r="E13" s="38"/>
      <c r="F13" s="38"/>
      <c r="G13" s="38"/>
    </row>
    <row r="14" spans="1:7" ht="15" customHeight="1">
      <c r="A14" s="727"/>
      <c r="B14" s="390" t="s">
        <v>316</v>
      </c>
      <c r="C14" s="391" t="s">
        <v>88</v>
      </c>
      <c r="D14" s="392"/>
      <c r="E14" s="38"/>
      <c r="F14" s="38"/>
      <c r="G14" s="38"/>
    </row>
    <row r="15" spans="1:7" s="72" customFormat="1" ht="15" customHeight="1">
      <c r="A15" s="725" t="s">
        <v>315</v>
      </c>
      <c r="B15" s="723" t="s">
        <v>89</v>
      </c>
      <c r="C15" s="724"/>
      <c r="D15" s="389"/>
      <c r="E15" s="41"/>
      <c r="F15" s="41"/>
      <c r="G15" s="41"/>
    </row>
    <row r="16" spans="1:7" ht="15.75">
      <c r="A16" s="726"/>
      <c r="B16" s="390" t="s">
        <v>311</v>
      </c>
      <c r="C16" s="391"/>
      <c r="D16" s="392"/>
      <c r="E16" s="38"/>
      <c r="F16" s="38"/>
      <c r="G16" s="38"/>
    </row>
    <row r="17" spans="1:7" ht="15" customHeight="1">
      <c r="A17" s="726"/>
      <c r="B17" s="390" t="s">
        <v>312</v>
      </c>
      <c r="C17" s="391"/>
      <c r="D17" s="392"/>
      <c r="E17" s="38"/>
      <c r="F17" s="38"/>
      <c r="G17" s="38"/>
    </row>
    <row r="18" spans="1:7" s="72" customFormat="1" ht="15" customHeight="1" thickBot="1">
      <c r="A18" s="393" t="s">
        <v>316</v>
      </c>
      <c r="B18" s="728" t="s">
        <v>90</v>
      </c>
      <c r="C18" s="729"/>
      <c r="D18" s="389"/>
      <c r="E18" s="41"/>
      <c r="F18" s="41"/>
      <c r="G18" s="41"/>
    </row>
    <row r="19" spans="1:7" ht="21" customHeight="1" thickBot="1">
      <c r="A19" s="716" t="s">
        <v>91</v>
      </c>
      <c r="B19" s="717"/>
      <c r="C19" s="718"/>
      <c r="D19" s="394">
        <f>SUM(D7:D18)</f>
        <v>17062000</v>
      </c>
      <c r="E19" s="38"/>
      <c r="F19" s="38"/>
      <c r="G19" s="38"/>
    </row>
    <row r="20" spans="3:7" ht="15" customHeight="1">
      <c r="C20" s="231"/>
      <c r="D20" s="39"/>
      <c r="E20" s="38"/>
      <c r="F20" s="38"/>
      <c r="G20" s="38"/>
    </row>
    <row r="21" spans="1:7" ht="15" customHeight="1">
      <c r="A21" s="71"/>
      <c r="B21" s="71"/>
      <c r="C21" s="231"/>
      <c r="D21" s="39"/>
      <c r="E21" s="38"/>
      <c r="F21" s="38"/>
      <c r="G21" s="38"/>
    </row>
    <row r="22" spans="3:10" ht="15" customHeight="1">
      <c r="C22" s="232"/>
      <c r="D22" s="47"/>
      <c r="E22" s="38"/>
      <c r="F22" s="38"/>
      <c r="G22" s="38"/>
      <c r="H22" s="38"/>
      <c r="I22" s="38"/>
      <c r="J22" s="38"/>
    </row>
    <row r="23" spans="3:10" ht="15" customHeight="1">
      <c r="C23" s="232"/>
      <c r="D23" s="47"/>
      <c r="E23" s="38"/>
      <c r="F23" s="38"/>
      <c r="G23" s="38"/>
      <c r="H23" s="38"/>
      <c r="I23" s="38"/>
      <c r="J23" s="38"/>
    </row>
    <row r="24" spans="3:10" ht="15" customHeight="1">
      <c r="C24" s="231"/>
      <c r="D24" s="39"/>
      <c r="E24" s="38"/>
      <c r="F24" s="38"/>
      <c r="G24" s="38"/>
      <c r="H24" s="38"/>
      <c r="I24" s="38"/>
      <c r="J24" s="38"/>
    </row>
    <row r="25" spans="3:10" ht="15" customHeight="1">
      <c r="C25" s="232"/>
      <c r="D25" s="47"/>
      <c r="E25" s="38"/>
      <c r="F25" s="38"/>
      <c r="G25" s="38"/>
      <c r="H25" s="38"/>
      <c r="I25" s="38"/>
      <c r="J25" s="38"/>
    </row>
    <row r="26" spans="3:10" ht="15" customHeight="1">
      <c r="C26" s="231"/>
      <c r="D26" s="39"/>
      <c r="E26" s="38"/>
      <c r="F26" s="38"/>
      <c r="G26" s="38"/>
      <c r="H26" s="38"/>
      <c r="I26" s="38"/>
      <c r="J26" s="38"/>
    </row>
    <row r="27" spans="3:10" ht="15" customHeight="1">
      <c r="C27" s="231"/>
      <c r="D27" s="39"/>
      <c r="E27" s="38"/>
      <c r="F27" s="38"/>
      <c r="G27" s="38"/>
      <c r="H27" s="38"/>
      <c r="I27" s="38"/>
      <c r="J27" s="38"/>
    </row>
    <row r="28" spans="3:10" ht="15" customHeight="1">
      <c r="C28" s="231"/>
      <c r="D28" s="39"/>
      <c r="E28" s="38"/>
      <c r="F28" s="38"/>
      <c r="G28" s="38"/>
      <c r="H28" s="38"/>
      <c r="I28" s="38"/>
      <c r="J28" s="38"/>
    </row>
    <row r="29" spans="3:10" ht="15" customHeight="1">
      <c r="C29" s="231"/>
      <c r="D29" s="39"/>
      <c r="E29" s="38"/>
      <c r="F29" s="38"/>
      <c r="G29" s="38"/>
      <c r="H29" s="38"/>
      <c r="I29" s="38"/>
      <c r="J29" s="38"/>
    </row>
    <row r="30" spans="3:10" ht="15" customHeight="1">
      <c r="C30" s="231"/>
      <c r="D30" s="39"/>
      <c r="E30" s="38"/>
      <c r="F30" s="38"/>
      <c r="G30" s="38"/>
      <c r="H30" s="38"/>
      <c r="I30" s="38"/>
      <c r="J30" s="38"/>
    </row>
    <row r="31" spans="3:10" ht="15" customHeight="1">
      <c r="C31" s="232"/>
      <c r="D31" s="47"/>
      <c r="E31" s="38"/>
      <c r="F31" s="38"/>
      <c r="G31" s="38"/>
      <c r="H31" s="38"/>
      <c r="I31" s="38"/>
      <c r="J31" s="38"/>
    </row>
    <row r="32" spans="3:10" ht="15" customHeight="1">
      <c r="C32" s="232"/>
      <c r="D32" s="47"/>
      <c r="E32" s="38"/>
      <c r="F32" s="38"/>
      <c r="G32" s="38"/>
      <c r="H32" s="38"/>
      <c r="I32" s="38"/>
      <c r="J32" s="38"/>
    </row>
    <row r="33" spans="3:10" ht="15" customHeight="1">
      <c r="C33" s="231"/>
      <c r="D33" s="39"/>
      <c r="E33" s="38"/>
      <c r="F33" s="38"/>
      <c r="G33" s="38"/>
      <c r="H33" s="38"/>
      <c r="I33" s="38"/>
      <c r="J33" s="38"/>
    </row>
    <row r="34" spans="3:10" ht="15" customHeight="1">
      <c r="C34" s="232"/>
      <c r="D34" s="47"/>
      <c r="E34" s="38"/>
      <c r="F34" s="38"/>
      <c r="G34" s="38"/>
      <c r="H34" s="38"/>
      <c r="I34" s="38"/>
      <c r="J34" s="38"/>
    </row>
    <row r="35" spans="3:10" ht="15" customHeight="1">
      <c r="C35" s="232"/>
      <c r="D35" s="47"/>
      <c r="E35" s="38"/>
      <c r="F35" s="38"/>
      <c r="G35" s="38"/>
      <c r="H35" s="38"/>
      <c r="I35" s="38"/>
      <c r="J35" s="38"/>
    </row>
    <row r="36" spans="3:10" ht="15" customHeight="1">
      <c r="C36" s="232"/>
      <c r="D36" s="47"/>
      <c r="E36" s="38"/>
      <c r="F36" s="38"/>
      <c r="G36" s="38"/>
      <c r="H36" s="38"/>
      <c r="I36" s="38"/>
      <c r="J36" s="38"/>
    </row>
    <row r="37" spans="3:10" ht="15" customHeight="1">
      <c r="C37" s="232"/>
      <c r="D37" s="47"/>
      <c r="E37" s="38"/>
      <c r="F37" s="38"/>
      <c r="G37" s="38"/>
      <c r="H37" s="38"/>
      <c r="I37" s="38"/>
      <c r="J37" s="38"/>
    </row>
    <row r="38" spans="3:10" ht="15" customHeight="1">
      <c r="C38" s="232"/>
      <c r="D38" s="47"/>
      <c r="E38" s="38"/>
      <c r="F38" s="38"/>
      <c r="G38" s="38"/>
      <c r="H38" s="38"/>
      <c r="I38" s="38"/>
      <c r="J38" s="38"/>
    </row>
    <row r="39" spans="3:10" ht="15" customHeight="1">
      <c r="C39" s="231"/>
      <c r="D39" s="39"/>
      <c r="E39" s="38"/>
      <c r="F39" s="38"/>
      <c r="G39" s="38"/>
      <c r="H39" s="38"/>
      <c r="I39" s="38"/>
      <c r="J39" s="38"/>
    </row>
    <row r="40" spans="3:10" ht="15" customHeight="1">
      <c r="C40" s="231"/>
      <c r="D40" s="39"/>
      <c r="E40" s="38"/>
      <c r="F40" s="38"/>
      <c r="G40" s="38"/>
      <c r="H40" s="38"/>
      <c r="I40" s="38"/>
      <c r="J40" s="38"/>
    </row>
    <row r="41" spans="3:10" ht="15" customHeight="1">
      <c r="C41" s="231"/>
      <c r="D41" s="39"/>
      <c r="E41" s="38"/>
      <c r="F41" s="38"/>
      <c r="G41" s="38"/>
      <c r="H41" s="38"/>
      <c r="I41" s="38"/>
      <c r="J41" s="38"/>
    </row>
    <row r="45" spans="3:4" ht="15" customHeight="1">
      <c r="C45" s="233"/>
      <c r="D45" s="234"/>
    </row>
    <row r="46" spans="3:4" ht="15" customHeight="1">
      <c r="C46" s="233"/>
      <c r="D46" s="234"/>
    </row>
    <row r="47" spans="3:4" ht="15" customHeight="1">
      <c r="C47" s="233"/>
      <c r="D47" s="234"/>
    </row>
    <row r="49" spans="3:4" ht="15" customHeight="1">
      <c r="C49" s="233"/>
      <c r="D49" s="234"/>
    </row>
    <row r="54" spans="3:4" ht="15" customHeight="1">
      <c r="C54" s="233"/>
      <c r="D54" s="234"/>
    </row>
    <row r="62" spans="3:4" ht="15" customHeight="1">
      <c r="C62" s="233"/>
      <c r="D62" s="234"/>
    </row>
    <row r="63" spans="3:4" ht="15" customHeight="1">
      <c r="C63" s="233"/>
      <c r="D63" s="234"/>
    </row>
    <row r="67" spans="3:4" ht="15" customHeight="1">
      <c r="C67" s="233"/>
      <c r="D67" s="234"/>
    </row>
    <row r="68" spans="3:4" ht="15" customHeight="1">
      <c r="C68" s="233"/>
      <c r="D68" s="234"/>
    </row>
    <row r="69" spans="3:4" ht="15" customHeight="1">
      <c r="C69" s="233"/>
      <c r="D69" s="234"/>
    </row>
    <row r="70" spans="3:4" ht="15" customHeight="1">
      <c r="C70" s="233"/>
      <c r="D70" s="234"/>
    </row>
    <row r="75" spans="3:4" ht="15" customHeight="1">
      <c r="C75" s="233"/>
      <c r="D75" s="234"/>
    </row>
    <row r="81" spans="3:4" ht="15" customHeight="1">
      <c r="C81" s="233"/>
      <c r="D81" s="234"/>
    </row>
    <row r="83" spans="3:4" ht="15" customHeight="1">
      <c r="C83" s="233"/>
      <c r="D83" s="234"/>
    </row>
  </sheetData>
  <sheetProtection/>
  <mergeCells count="11">
    <mergeCell ref="A15:A17"/>
    <mergeCell ref="A1:D1"/>
    <mergeCell ref="A2:D2"/>
    <mergeCell ref="A19:C19"/>
    <mergeCell ref="A6:B6"/>
    <mergeCell ref="B7:C7"/>
    <mergeCell ref="B8:C8"/>
    <mergeCell ref="B9:C9"/>
    <mergeCell ref="A9:A14"/>
    <mergeCell ref="B15:C15"/>
    <mergeCell ref="B18:C18"/>
  </mergeCells>
  <printOptions horizontalCentered="1"/>
  <pageMargins left="0.5905511811023623" right="0.5905511811023623" top="0.7874015748031497" bottom="0.984251968503937" header="0.3937007874015748" footer="0.5905511811023623"/>
  <pageSetup horizontalDpi="300" verticalDpi="300" orientation="portrait" paperSize="9" scale="77" r:id="rId1"/>
  <headerFooter alignWithMargins="0">
    <oddHeader>&amp;R12. melléklet a _/2017. () önkormányzati rendelethez</oddHeader>
    <oddFooter>&amp;C&amp;P. oldal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E19" sqref="E19"/>
    </sheetView>
  </sheetViews>
  <sheetFormatPr defaultColWidth="9.00390625" defaultRowHeight="12.75"/>
  <cols>
    <col min="1" max="1" width="28.25390625" style="62" customWidth="1"/>
    <col min="2" max="2" width="18.625" style="62" customWidth="1"/>
    <col min="3" max="3" width="15.25390625" style="62" customWidth="1"/>
    <col min="4" max="4" width="18.00390625" style="62" customWidth="1"/>
    <col min="5" max="5" width="12.75390625" style="67" customWidth="1"/>
    <col min="6" max="16384" width="9.125" style="62" customWidth="1"/>
  </cols>
  <sheetData>
    <row r="1" spans="1:5" ht="18" customHeight="1">
      <c r="A1" s="730" t="s">
        <v>598</v>
      </c>
      <c r="B1" s="730"/>
      <c r="C1" s="730"/>
      <c r="D1" s="730"/>
      <c r="E1" s="730"/>
    </row>
    <row r="2" spans="1:5" ht="18" customHeight="1">
      <c r="A2" s="730" t="s">
        <v>387</v>
      </c>
      <c r="B2" s="730"/>
      <c r="C2" s="730"/>
      <c r="D2" s="730"/>
      <c r="E2" s="730"/>
    </row>
    <row r="3" spans="1:5" ht="15" customHeight="1">
      <c r="A3" s="61"/>
      <c r="B3" s="61"/>
      <c r="C3" s="61"/>
      <c r="D3" s="61"/>
      <c r="E3" s="61"/>
    </row>
    <row r="4" spans="1:5" ht="15" customHeight="1">
      <c r="A4" s="61"/>
      <c r="B4" s="61"/>
      <c r="C4" s="61"/>
      <c r="D4" s="61"/>
      <c r="E4" s="61"/>
    </row>
    <row r="5" spans="1:5" ht="15" customHeight="1">
      <c r="A5" s="730" t="s">
        <v>353</v>
      </c>
      <c r="B5" s="730"/>
      <c r="C5" s="730"/>
      <c r="D5" s="730"/>
      <c r="E5" s="730"/>
    </row>
    <row r="6" spans="1:5" ht="15" customHeight="1">
      <c r="A6" s="61"/>
      <c r="B6" s="61"/>
      <c r="C6" s="61"/>
      <c r="D6" s="61"/>
      <c r="E6" s="66"/>
    </row>
    <row r="7" spans="1:5" s="331" customFormat="1" ht="15" customHeight="1" thickBot="1">
      <c r="A7" s="331" t="s">
        <v>392</v>
      </c>
      <c r="B7" s="331" t="s">
        <v>393</v>
      </c>
      <c r="C7" s="331" t="s">
        <v>394</v>
      </c>
      <c r="D7" s="331" t="s">
        <v>395</v>
      </c>
      <c r="E7" s="332"/>
    </row>
    <row r="8" spans="1:5" ht="22.5" customHeight="1">
      <c r="A8" s="731" t="s">
        <v>309</v>
      </c>
      <c r="B8" s="733" t="s">
        <v>333</v>
      </c>
      <c r="C8" s="733" t="s">
        <v>609</v>
      </c>
      <c r="D8" s="410" t="s">
        <v>124</v>
      </c>
      <c r="E8" s="62"/>
    </row>
    <row r="9" spans="1:5" ht="22.5" customHeight="1" thickBot="1">
      <c r="A9" s="732"/>
      <c r="B9" s="734"/>
      <c r="C9" s="734"/>
      <c r="D9" s="124" t="s">
        <v>493</v>
      </c>
      <c r="E9" s="62"/>
    </row>
    <row r="10" spans="1:5" ht="25.5" customHeight="1">
      <c r="A10" s="123"/>
      <c r="B10" s="146"/>
      <c r="C10" s="146"/>
      <c r="D10" s="146"/>
      <c r="E10" s="62"/>
    </row>
    <row r="11" spans="1:5" ht="15" customHeight="1" thickBot="1">
      <c r="A11" s="122" t="s">
        <v>388</v>
      </c>
      <c r="B11" s="121"/>
      <c r="C11" s="121"/>
      <c r="D11" s="150"/>
      <c r="E11" s="62"/>
    </row>
    <row r="12" spans="1:5" ht="21" customHeight="1" thickBot="1">
      <c r="A12" s="125" t="s">
        <v>373</v>
      </c>
      <c r="B12" s="65">
        <v>0</v>
      </c>
      <c r="C12" s="65">
        <v>0</v>
      </c>
      <c r="D12" s="65">
        <v>0</v>
      </c>
      <c r="E12" s="62"/>
    </row>
    <row r="13" spans="1:5" ht="15" customHeight="1">
      <c r="A13" s="63"/>
      <c r="B13" s="63"/>
      <c r="C13" s="63"/>
      <c r="D13" s="63"/>
      <c r="E13" s="64"/>
    </row>
    <row r="14" spans="1:5" ht="15" customHeight="1">
      <c r="A14" s="63"/>
      <c r="B14" s="63"/>
      <c r="C14" s="63"/>
      <c r="D14" s="63"/>
      <c r="E14" s="64"/>
    </row>
    <row r="15" ht="15" customHeight="1"/>
    <row r="16" spans="1:5" ht="15" customHeight="1">
      <c r="A16" s="730" t="s">
        <v>389</v>
      </c>
      <c r="B16" s="730"/>
      <c r="C16" s="730"/>
      <c r="D16" s="730"/>
      <c r="E16" s="730"/>
    </row>
    <row r="17" spans="1:5" ht="15" customHeight="1">
      <c r="A17" s="61"/>
      <c r="B17" s="61"/>
      <c r="C17" s="61"/>
      <c r="D17" s="61"/>
      <c r="E17" s="66"/>
    </row>
    <row r="18" spans="1:5" ht="15" customHeight="1">
      <c r="A18" s="61"/>
      <c r="B18" s="61"/>
      <c r="C18" s="61"/>
      <c r="D18" s="61"/>
      <c r="E18" s="68"/>
    </row>
    <row r="19" spans="1:5" ht="9" customHeight="1">
      <c r="A19" s="61"/>
      <c r="B19" s="61"/>
      <c r="C19" s="61"/>
      <c r="D19" s="61"/>
      <c r="E19" s="66"/>
    </row>
  </sheetData>
  <sheetProtection/>
  <mergeCells count="7">
    <mergeCell ref="A1:E1"/>
    <mergeCell ref="A2:E2"/>
    <mergeCell ref="A5:E5"/>
    <mergeCell ref="A16:E16"/>
    <mergeCell ref="A8:A9"/>
    <mergeCell ref="B8:B9"/>
    <mergeCell ref="C8:C9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69" r:id="rId1"/>
  <headerFooter alignWithMargins="0">
    <oddHeader>&amp;R13. melléklet a _/2017. () önkormányzati rendelethez</oddHeader>
    <oddFooter>&amp;C&amp;P. oldal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M31" sqref="M31"/>
    </sheetView>
  </sheetViews>
  <sheetFormatPr defaultColWidth="9.00390625" defaultRowHeight="12.75"/>
  <cols>
    <col min="1" max="1" width="3.75390625" style="52" customWidth="1"/>
    <col min="2" max="2" width="41.625" style="52" customWidth="1"/>
    <col min="3" max="16384" width="9.125" style="52" customWidth="1"/>
  </cols>
  <sheetData>
    <row r="1" spans="1:12" ht="12.75">
      <c r="A1" s="735" t="s">
        <v>598</v>
      </c>
      <c r="B1" s="735"/>
      <c r="C1" s="735"/>
      <c r="D1" s="735"/>
      <c r="E1" s="735"/>
      <c r="F1" s="735"/>
      <c r="G1" s="735"/>
      <c r="H1" s="735"/>
      <c r="I1" s="735"/>
      <c r="J1" s="735"/>
      <c r="K1" s="735"/>
      <c r="L1" s="735"/>
    </row>
    <row r="2" spans="1:12" ht="12.75">
      <c r="A2" s="735" t="s">
        <v>200</v>
      </c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</row>
    <row r="3" spans="1:12" ht="12.75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</row>
    <row r="4" ht="12.75">
      <c r="L4" s="190" t="s">
        <v>597</v>
      </c>
    </row>
    <row r="5" spans="2:12" s="333" customFormat="1" ht="13.5" thickBot="1">
      <c r="B5" s="333" t="s">
        <v>392</v>
      </c>
      <c r="C5" s="333" t="s">
        <v>393</v>
      </c>
      <c r="D5" s="333" t="s">
        <v>394</v>
      </c>
      <c r="E5" s="333" t="s">
        <v>395</v>
      </c>
      <c r="F5" s="333" t="s">
        <v>396</v>
      </c>
      <c r="G5" s="333" t="s">
        <v>397</v>
      </c>
      <c r="H5" s="333" t="s">
        <v>398</v>
      </c>
      <c r="I5" s="333" t="s">
        <v>399</v>
      </c>
      <c r="J5" s="333" t="s">
        <v>400</v>
      </c>
      <c r="K5" s="333" t="s">
        <v>401</v>
      </c>
      <c r="L5" s="333" t="s">
        <v>402</v>
      </c>
    </row>
    <row r="6" spans="1:12" ht="18" customHeight="1">
      <c r="A6" s="737" t="s">
        <v>309</v>
      </c>
      <c r="B6" s="741"/>
      <c r="C6" s="737" t="s">
        <v>154</v>
      </c>
      <c r="D6" s="738"/>
      <c r="E6" s="739"/>
      <c r="F6" s="740" t="s">
        <v>155</v>
      </c>
      <c r="G6" s="738"/>
      <c r="H6" s="738"/>
      <c r="I6" s="738"/>
      <c r="J6" s="738"/>
      <c r="K6" s="738"/>
      <c r="L6" s="739"/>
    </row>
    <row r="7" spans="1:12" ht="30.75" customHeight="1" thickBot="1">
      <c r="A7" s="742"/>
      <c r="B7" s="743"/>
      <c r="C7" s="185" t="s">
        <v>201</v>
      </c>
      <c r="D7" s="186" t="s">
        <v>547</v>
      </c>
      <c r="E7" s="187" t="s">
        <v>310</v>
      </c>
      <c r="F7" s="188" t="s">
        <v>202</v>
      </c>
      <c r="G7" s="186" t="s">
        <v>232</v>
      </c>
      <c r="H7" s="186" t="s">
        <v>203</v>
      </c>
      <c r="I7" s="186" t="s">
        <v>204</v>
      </c>
      <c r="J7" s="186" t="s">
        <v>205</v>
      </c>
      <c r="K7" s="186" t="s">
        <v>359</v>
      </c>
      <c r="L7" s="187" t="s">
        <v>310</v>
      </c>
    </row>
    <row r="8" spans="1:12" ht="15" customHeight="1" thickBot="1">
      <c r="A8" s="167" t="s">
        <v>311</v>
      </c>
      <c r="B8" s="168"/>
      <c r="C8" s="169"/>
      <c r="D8" s="23"/>
      <c r="E8" s="170">
        <f>SUM(D8)</f>
        <v>0</v>
      </c>
      <c r="F8" s="171"/>
      <c r="G8" s="23"/>
      <c r="H8" s="23"/>
      <c r="I8" s="23"/>
      <c r="J8" s="23"/>
      <c r="K8" s="23"/>
      <c r="L8" s="170">
        <f>SUM(F8:K8)</f>
        <v>0</v>
      </c>
    </row>
    <row r="9" spans="1:12" ht="19.5" customHeight="1" thickBot="1">
      <c r="A9" s="191"/>
      <c r="B9" s="79" t="s">
        <v>310</v>
      </c>
      <c r="C9" s="83"/>
      <c r="D9" s="29">
        <f aca="true" t="shared" si="0" ref="D9:K9">SUM(D8)</f>
        <v>0</v>
      </c>
      <c r="E9" s="29">
        <f t="shared" si="0"/>
        <v>0</v>
      </c>
      <c r="F9" s="82">
        <f t="shared" si="0"/>
        <v>0</v>
      </c>
      <c r="G9" s="82">
        <f t="shared" si="0"/>
        <v>0</v>
      </c>
      <c r="H9" s="82">
        <f t="shared" si="0"/>
        <v>0</v>
      </c>
      <c r="I9" s="82">
        <f t="shared" si="0"/>
        <v>0</v>
      </c>
      <c r="J9" s="82">
        <f t="shared" si="0"/>
        <v>0</v>
      </c>
      <c r="K9" s="82">
        <f t="shared" si="0"/>
        <v>0</v>
      </c>
      <c r="L9" s="241">
        <f>SUM(F9:K9)</f>
        <v>0</v>
      </c>
    </row>
    <row r="12" spans="3:9" ht="12.75">
      <c r="C12" s="735" t="s">
        <v>406</v>
      </c>
      <c r="D12" s="735"/>
      <c r="E12" s="735"/>
      <c r="F12" s="735"/>
      <c r="G12" s="735"/>
      <c r="H12" s="735"/>
      <c r="I12" s="736"/>
    </row>
    <row r="25" ht="12.75">
      <c r="I25" s="243"/>
    </row>
  </sheetData>
  <sheetProtection/>
  <mergeCells count="6">
    <mergeCell ref="A1:L1"/>
    <mergeCell ref="A2:L2"/>
    <mergeCell ref="C12:I12"/>
    <mergeCell ref="C6:E6"/>
    <mergeCell ref="F6:L6"/>
    <mergeCell ref="A6:B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6" r:id="rId1"/>
  <headerFooter alignWithMargins="0">
    <oddHeader>&amp;R14. melléklet a _/2017. () önkormányzati rendelethez</oddHeader>
    <oddFooter>&amp;C&amp;P. oldal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T44"/>
  <sheetViews>
    <sheetView workbookViewId="0" topLeftCell="A5">
      <selection activeCell="O31" sqref="O31"/>
    </sheetView>
  </sheetViews>
  <sheetFormatPr defaultColWidth="9.00390625" defaultRowHeight="15.75" customHeight="1"/>
  <cols>
    <col min="1" max="2" width="3.75390625" style="2" customWidth="1"/>
    <col min="3" max="3" width="32.125" style="14" customWidth="1"/>
    <col min="4" max="4" width="13.625" style="2" customWidth="1"/>
    <col min="5" max="5" width="13.00390625" style="14" customWidth="1"/>
    <col min="6" max="6" width="13.625" style="2" customWidth="1"/>
    <col min="7" max="8" width="3.75390625" style="2" customWidth="1"/>
    <col min="9" max="9" width="33.875" style="2" customWidth="1"/>
    <col min="10" max="10" width="14.00390625" style="2" customWidth="1"/>
    <col min="11" max="11" width="14.625" style="2" customWidth="1"/>
    <col min="12" max="12" width="13.75390625" style="2" customWidth="1"/>
    <col min="13" max="16384" width="9.125" style="2" customWidth="1"/>
  </cols>
  <sheetData>
    <row r="1" spans="1:12" ht="15.75" customHeight="1">
      <c r="A1" s="501" t="s">
        <v>598</v>
      </c>
      <c r="B1" s="501"/>
      <c r="C1" s="501"/>
      <c r="D1" s="501"/>
      <c r="E1" s="501"/>
      <c r="F1" s="501"/>
      <c r="G1" s="501"/>
      <c r="H1" s="501"/>
      <c r="I1" s="501"/>
      <c r="J1" s="501"/>
      <c r="K1" s="501"/>
      <c r="L1" s="501"/>
    </row>
    <row r="2" spans="1:12" ht="15.75" customHeight="1">
      <c r="A2" s="501" t="s">
        <v>18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</row>
    <row r="3" spans="1:2" ht="12.75" customHeight="1">
      <c r="A3" s="3"/>
      <c r="B3" s="3"/>
    </row>
    <row r="4" spans="1:12" ht="12.75" customHeight="1">
      <c r="A4" s="3"/>
      <c r="B4" s="3"/>
      <c r="E4" s="2"/>
      <c r="L4" s="74" t="s">
        <v>600</v>
      </c>
    </row>
    <row r="5" spans="3:12" s="1" customFormat="1" ht="9" customHeight="1" thickBot="1">
      <c r="C5" s="324" t="s">
        <v>392</v>
      </c>
      <c r="D5" s="1" t="s">
        <v>393</v>
      </c>
      <c r="E5" s="324" t="s">
        <v>394</v>
      </c>
      <c r="F5" s="1" t="s">
        <v>395</v>
      </c>
      <c r="I5" s="1" t="s">
        <v>396</v>
      </c>
      <c r="J5" s="1" t="s">
        <v>397</v>
      </c>
      <c r="K5" s="1" t="s">
        <v>398</v>
      </c>
      <c r="L5" s="1" t="s">
        <v>399</v>
      </c>
    </row>
    <row r="6" spans="1:17" s="18" customFormat="1" ht="15" customHeight="1">
      <c r="A6" s="502" t="s">
        <v>309</v>
      </c>
      <c r="B6" s="503"/>
      <c r="C6" s="504"/>
      <c r="D6" s="569" t="s">
        <v>154</v>
      </c>
      <c r="E6" s="569"/>
      <c r="F6" s="569"/>
      <c r="G6" s="502" t="s">
        <v>309</v>
      </c>
      <c r="H6" s="504"/>
      <c r="I6" s="504"/>
      <c r="J6" s="569" t="s">
        <v>155</v>
      </c>
      <c r="K6" s="569"/>
      <c r="L6" s="749"/>
      <c r="M6" s="2"/>
      <c r="N6" s="2"/>
      <c r="O6" s="2"/>
      <c r="P6" s="2"/>
      <c r="Q6" s="2"/>
    </row>
    <row r="7" spans="1:12" ht="25.5" customHeight="1" thickBot="1">
      <c r="A7" s="505"/>
      <c r="B7" s="506"/>
      <c r="C7" s="507"/>
      <c r="D7" s="194" t="s">
        <v>631</v>
      </c>
      <c r="E7" s="194" t="s">
        <v>632</v>
      </c>
      <c r="F7" s="194" t="s">
        <v>633</v>
      </c>
      <c r="G7" s="596"/>
      <c r="H7" s="597"/>
      <c r="I7" s="597"/>
      <c r="J7" s="80" t="s">
        <v>631</v>
      </c>
      <c r="K7" s="80" t="s">
        <v>632</v>
      </c>
      <c r="L7" s="193" t="s">
        <v>633</v>
      </c>
    </row>
    <row r="8" spans="1:12" ht="15" customHeight="1" thickBot="1">
      <c r="A8" s="498" t="s">
        <v>340</v>
      </c>
      <c r="B8" s="499"/>
      <c r="C8" s="500"/>
      <c r="D8" s="439">
        <f>SUM(D9:D12)</f>
        <v>137006666</v>
      </c>
      <c r="E8" s="439">
        <v>836707</v>
      </c>
      <c r="F8" s="411">
        <f>SUM(D8:E8)</f>
        <v>137843373</v>
      </c>
      <c r="G8" s="577" t="s">
        <v>116</v>
      </c>
      <c r="H8" s="548"/>
      <c r="I8" s="548"/>
      <c r="J8" s="454">
        <v>148632789</v>
      </c>
      <c r="K8" s="454">
        <v>-536015</v>
      </c>
      <c r="L8" s="412">
        <f>SUM(J8:K8)</f>
        <v>148096774</v>
      </c>
    </row>
    <row r="9" spans="1:12" ht="15" customHeight="1" thickBot="1">
      <c r="A9" s="4" t="s">
        <v>311</v>
      </c>
      <c r="B9" s="512" t="s">
        <v>374</v>
      </c>
      <c r="C9" s="512"/>
      <c r="D9" s="440">
        <v>28103750</v>
      </c>
      <c r="E9" s="440">
        <v>829468</v>
      </c>
      <c r="F9" s="497">
        <f>SUM(D9:E9)</f>
        <v>28933218</v>
      </c>
      <c r="G9" s="575" t="s">
        <v>311</v>
      </c>
      <c r="H9" s="518" t="s">
        <v>116</v>
      </c>
      <c r="I9" s="518"/>
      <c r="J9" s="455">
        <f>SUM(J10:J14)</f>
        <v>128841000</v>
      </c>
      <c r="K9" s="455"/>
      <c r="L9" s="412">
        <f aca="true" t="shared" si="0" ref="L9:L16">SUM(J9:K9)</f>
        <v>128841000</v>
      </c>
    </row>
    <row r="10" spans="1:13" ht="15" customHeight="1" thickBot="1">
      <c r="A10" s="4" t="s">
        <v>312</v>
      </c>
      <c r="B10" s="512" t="s">
        <v>238</v>
      </c>
      <c r="C10" s="512"/>
      <c r="D10" s="440">
        <v>71700000</v>
      </c>
      <c r="E10" s="440"/>
      <c r="F10" s="497">
        <f>SUM(D10:E10)</f>
        <v>71700000</v>
      </c>
      <c r="G10" s="575"/>
      <c r="H10" s="19" t="s">
        <v>311</v>
      </c>
      <c r="I10" s="5" t="s">
        <v>355</v>
      </c>
      <c r="J10" s="440">
        <v>26770000</v>
      </c>
      <c r="K10" s="440">
        <v>-1000000</v>
      </c>
      <c r="L10" s="495">
        <f t="shared" si="0"/>
        <v>25770000</v>
      </c>
      <c r="M10" s="14"/>
    </row>
    <row r="11" spans="1:13" ht="15" customHeight="1" thickBot="1">
      <c r="A11" s="4" t="s">
        <v>313</v>
      </c>
      <c r="B11" s="512" t="s">
        <v>241</v>
      </c>
      <c r="C11" s="512"/>
      <c r="D11" s="440">
        <v>36641583</v>
      </c>
      <c r="E11" s="440">
        <v>7239</v>
      </c>
      <c r="F11" s="497">
        <f>SUM(D11:E11)</f>
        <v>36648822</v>
      </c>
      <c r="G11" s="575"/>
      <c r="H11" s="19" t="s">
        <v>312</v>
      </c>
      <c r="I11" s="5" t="s">
        <v>19</v>
      </c>
      <c r="J11" s="440">
        <v>7556000</v>
      </c>
      <c r="K11" s="440"/>
      <c r="L11" s="495">
        <f t="shared" si="0"/>
        <v>7556000</v>
      </c>
      <c r="M11" s="14"/>
    </row>
    <row r="12" spans="1:12" ht="15" customHeight="1" thickBot="1">
      <c r="A12" s="4" t="s">
        <v>315</v>
      </c>
      <c r="B12" s="517" t="s">
        <v>243</v>
      </c>
      <c r="C12" s="517"/>
      <c r="D12" s="441">
        <v>561333</v>
      </c>
      <c r="E12" s="441"/>
      <c r="F12" s="497">
        <f>SUM(D12:E12)</f>
        <v>561333</v>
      </c>
      <c r="G12" s="575"/>
      <c r="H12" s="19" t="s">
        <v>313</v>
      </c>
      <c r="I12" s="5" t="s">
        <v>186</v>
      </c>
      <c r="J12" s="440">
        <v>89805000</v>
      </c>
      <c r="K12" s="440">
        <v>-790000</v>
      </c>
      <c r="L12" s="495">
        <f t="shared" si="0"/>
        <v>89015000</v>
      </c>
    </row>
    <row r="13" spans="1:12" ht="15" customHeight="1" thickBot="1">
      <c r="A13" s="498" t="s">
        <v>240</v>
      </c>
      <c r="B13" s="499"/>
      <c r="C13" s="500"/>
      <c r="D13" s="439">
        <v>100000000</v>
      </c>
      <c r="E13" s="439">
        <v>49600602</v>
      </c>
      <c r="F13" s="411">
        <v>149600602</v>
      </c>
      <c r="G13" s="575"/>
      <c r="H13" s="19" t="s">
        <v>315</v>
      </c>
      <c r="I13" s="5" t="s">
        <v>259</v>
      </c>
      <c r="J13" s="440">
        <v>2160000</v>
      </c>
      <c r="K13" s="440"/>
      <c r="L13" s="495">
        <f t="shared" si="0"/>
        <v>2160000</v>
      </c>
    </row>
    <row r="14" spans="1:12" ht="15" customHeight="1" thickBot="1">
      <c r="A14" s="4" t="s">
        <v>311</v>
      </c>
      <c r="B14" s="512" t="s">
        <v>239</v>
      </c>
      <c r="C14" s="512"/>
      <c r="D14" s="440"/>
      <c r="E14" s="440"/>
      <c r="F14" s="415"/>
      <c r="G14" s="575"/>
      <c r="H14" s="19" t="s">
        <v>316</v>
      </c>
      <c r="I14" s="5" t="s">
        <v>20</v>
      </c>
      <c r="J14" s="440">
        <v>2550000</v>
      </c>
      <c r="K14" s="440">
        <v>1000000</v>
      </c>
      <c r="L14" s="495">
        <f t="shared" si="0"/>
        <v>3550000</v>
      </c>
    </row>
    <row r="15" spans="1:12" ht="15" customHeight="1" thickBot="1">
      <c r="A15" s="4" t="s">
        <v>312</v>
      </c>
      <c r="B15" s="512" t="s">
        <v>242</v>
      </c>
      <c r="C15" s="512"/>
      <c r="D15" s="440">
        <v>100000000</v>
      </c>
      <c r="E15" s="440">
        <v>49600602</v>
      </c>
      <c r="F15" s="415">
        <v>149600602</v>
      </c>
      <c r="G15" s="165" t="s">
        <v>312</v>
      </c>
      <c r="H15" s="524" t="s">
        <v>335</v>
      </c>
      <c r="I15" s="524"/>
      <c r="J15" s="442">
        <v>17401789</v>
      </c>
      <c r="K15" s="442">
        <v>-946015</v>
      </c>
      <c r="L15" s="412">
        <f t="shared" si="0"/>
        <v>16455774</v>
      </c>
    </row>
    <row r="16" spans="1:12" ht="15" customHeight="1" thickBot="1">
      <c r="A16" s="4" t="s">
        <v>313</v>
      </c>
      <c r="B16" s="517" t="s">
        <v>250</v>
      </c>
      <c r="C16" s="517"/>
      <c r="D16" s="441"/>
      <c r="E16" s="441"/>
      <c r="F16" s="415"/>
      <c r="G16" s="172" t="s">
        <v>313</v>
      </c>
      <c r="H16" s="578" t="s">
        <v>209</v>
      </c>
      <c r="I16" s="578"/>
      <c r="J16" s="456">
        <v>2390000</v>
      </c>
      <c r="K16" s="456">
        <v>1200000</v>
      </c>
      <c r="L16" s="412">
        <f t="shared" si="0"/>
        <v>3590000</v>
      </c>
    </row>
    <row r="17" spans="1:12" ht="15" customHeight="1">
      <c r="A17" s="498" t="s">
        <v>244</v>
      </c>
      <c r="B17" s="499"/>
      <c r="C17" s="500"/>
      <c r="D17" s="439"/>
      <c r="E17" s="439"/>
      <c r="F17" s="411"/>
      <c r="G17" s="750" t="s">
        <v>188</v>
      </c>
      <c r="H17" s="751"/>
      <c r="I17" s="752"/>
      <c r="J17" s="445">
        <v>452916876</v>
      </c>
      <c r="K17" s="445">
        <v>64703964</v>
      </c>
      <c r="L17" s="420">
        <f>SUM(J17:K17)</f>
        <v>517620840</v>
      </c>
    </row>
    <row r="18" spans="1:12" ht="12.75">
      <c r="A18" s="527" t="s">
        <v>311</v>
      </c>
      <c r="B18" s="518" t="s">
        <v>245</v>
      </c>
      <c r="C18" s="519"/>
      <c r="D18" s="442"/>
      <c r="E18" s="442"/>
      <c r="F18" s="417"/>
      <c r="G18" s="173" t="s">
        <v>311</v>
      </c>
      <c r="H18" s="512" t="s">
        <v>188</v>
      </c>
      <c r="I18" s="512"/>
      <c r="J18" s="440">
        <v>452916876</v>
      </c>
      <c r="K18" s="440">
        <v>64703964</v>
      </c>
      <c r="L18" s="434">
        <f>SUM(J18:K18)</f>
        <v>517620840</v>
      </c>
    </row>
    <row r="19" spans="1:12" ht="15" customHeight="1">
      <c r="A19" s="527"/>
      <c r="B19" s="19" t="s">
        <v>311</v>
      </c>
      <c r="C19" s="22" t="s">
        <v>246</v>
      </c>
      <c r="D19" s="440"/>
      <c r="E19" s="440"/>
      <c r="F19" s="415"/>
      <c r="G19" s="173" t="s">
        <v>312</v>
      </c>
      <c r="H19" s="581" t="s">
        <v>207</v>
      </c>
      <c r="I19" s="582"/>
      <c r="J19" s="440"/>
      <c r="K19" s="440"/>
      <c r="L19" s="415"/>
    </row>
    <row r="20" spans="1:12" ht="15" customHeight="1" thickBot="1">
      <c r="A20" s="527"/>
      <c r="B20" s="19" t="s">
        <v>312</v>
      </c>
      <c r="C20" s="22" t="s">
        <v>247</v>
      </c>
      <c r="D20" s="440"/>
      <c r="E20" s="440"/>
      <c r="F20" s="415"/>
      <c r="G20" s="177" t="s">
        <v>313</v>
      </c>
      <c r="H20" s="517" t="s">
        <v>251</v>
      </c>
      <c r="I20" s="517"/>
      <c r="J20" s="441"/>
      <c r="K20" s="441"/>
      <c r="L20" s="415"/>
    </row>
    <row r="21" spans="1:12" ht="15" customHeight="1">
      <c r="A21" s="527" t="s">
        <v>312</v>
      </c>
      <c r="B21" s="518" t="s">
        <v>248</v>
      </c>
      <c r="C21" s="519"/>
      <c r="D21" s="442"/>
      <c r="E21" s="442"/>
      <c r="F21" s="417"/>
      <c r="G21" s="577" t="s">
        <v>252</v>
      </c>
      <c r="H21" s="548"/>
      <c r="I21" s="548"/>
      <c r="J21" s="457"/>
      <c r="K21" s="457"/>
      <c r="L21" s="431"/>
    </row>
    <row r="22" spans="1:12" ht="15" customHeight="1">
      <c r="A22" s="527"/>
      <c r="B22" s="19" t="s">
        <v>311</v>
      </c>
      <c r="C22" s="22" t="s">
        <v>246</v>
      </c>
      <c r="D22" s="440"/>
      <c r="E22" s="440"/>
      <c r="F22" s="415"/>
      <c r="G22" s="575" t="s">
        <v>311</v>
      </c>
      <c r="H22" s="518" t="s">
        <v>245</v>
      </c>
      <c r="I22" s="519"/>
      <c r="J22" s="442"/>
      <c r="K22" s="442"/>
      <c r="L22" s="417"/>
    </row>
    <row r="23" spans="1:12" ht="15" customHeight="1" thickBot="1">
      <c r="A23" s="528"/>
      <c r="B23" s="145" t="s">
        <v>312</v>
      </c>
      <c r="C23" s="144" t="s">
        <v>249</v>
      </c>
      <c r="D23" s="443"/>
      <c r="E23" s="443"/>
      <c r="F23" s="415"/>
      <c r="G23" s="575"/>
      <c r="H23" s="19" t="s">
        <v>311</v>
      </c>
      <c r="I23" s="22" t="s">
        <v>253</v>
      </c>
      <c r="J23" s="440"/>
      <c r="K23" s="440"/>
      <c r="L23" s="415"/>
    </row>
    <row r="24" spans="1:12" ht="18" customHeight="1" thickBot="1">
      <c r="A24" s="175"/>
      <c r="B24" s="513" t="s">
        <v>303</v>
      </c>
      <c r="C24" s="514"/>
      <c r="D24" s="444">
        <v>237006666</v>
      </c>
      <c r="E24" s="444">
        <v>50437309</v>
      </c>
      <c r="F24" s="419">
        <v>287443975</v>
      </c>
      <c r="G24" s="575"/>
      <c r="H24" s="19" t="s">
        <v>312</v>
      </c>
      <c r="I24" s="22" t="s">
        <v>254</v>
      </c>
      <c r="J24" s="440"/>
      <c r="K24" s="440"/>
      <c r="L24" s="415"/>
    </row>
    <row r="25" spans="1:12" ht="15" customHeight="1">
      <c r="A25" s="149" t="s">
        <v>311</v>
      </c>
      <c r="B25" s="515" t="s">
        <v>163</v>
      </c>
      <c r="C25" s="516"/>
      <c r="D25" s="445">
        <v>399260871</v>
      </c>
      <c r="E25" s="445">
        <v>-836707</v>
      </c>
      <c r="F25" s="420">
        <f>SUM(D25:E25)</f>
        <v>398424164</v>
      </c>
      <c r="G25" s="575" t="s">
        <v>312</v>
      </c>
      <c r="H25" s="518" t="s">
        <v>248</v>
      </c>
      <c r="I25" s="519"/>
      <c r="J25" s="442"/>
      <c r="K25" s="442"/>
      <c r="L25" s="417"/>
    </row>
    <row r="26" spans="1:12" ht="15" customHeight="1">
      <c r="A26" s="522"/>
      <c r="B26" s="12" t="s">
        <v>311</v>
      </c>
      <c r="C26" s="402" t="s">
        <v>164</v>
      </c>
      <c r="D26" s="446"/>
      <c r="E26" s="447"/>
      <c r="F26" s="415"/>
      <c r="G26" s="575"/>
      <c r="H26" s="19" t="s">
        <v>311</v>
      </c>
      <c r="I26" s="22" t="s">
        <v>253</v>
      </c>
      <c r="J26" s="440"/>
      <c r="K26" s="440"/>
      <c r="L26" s="415"/>
    </row>
    <row r="27" spans="1:12" ht="15" customHeight="1" thickBot="1">
      <c r="A27" s="523"/>
      <c r="B27" s="12" t="s">
        <v>312</v>
      </c>
      <c r="C27" s="402" t="s">
        <v>165</v>
      </c>
      <c r="D27" s="448"/>
      <c r="E27" s="449"/>
      <c r="F27" s="415"/>
      <c r="G27" s="576"/>
      <c r="H27" s="145" t="s">
        <v>312</v>
      </c>
      <c r="I27" s="144" t="s">
        <v>254</v>
      </c>
      <c r="J27" s="443"/>
      <c r="K27" s="443"/>
      <c r="L27" s="415"/>
    </row>
    <row r="28" spans="1:12" ht="15" customHeight="1">
      <c r="A28" s="151" t="s">
        <v>312</v>
      </c>
      <c r="B28" s="524" t="s">
        <v>95</v>
      </c>
      <c r="C28" s="524"/>
      <c r="D28" s="442"/>
      <c r="E28" s="442"/>
      <c r="F28" s="417"/>
      <c r="G28" s="498" t="s">
        <v>190</v>
      </c>
      <c r="H28" s="579"/>
      <c r="I28" s="580"/>
      <c r="J28" s="458">
        <v>33252209</v>
      </c>
      <c r="K28" s="458">
        <v>-14567347</v>
      </c>
      <c r="L28" s="433">
        <f>SUM(J28:K28)</f>
        <v>18684862</v>
      </c>
    </row>
    <row r="29" spans="1:12" ht="15" customHeight="1">
      <c r="A29" s="522"/>
      <c r="B29" s="19" t="s">
        <v>311</v>
      </c>
      <c r="C29" s="5" t="s">
        <v>280</v>
      </c>
      <c r="D29" s="440"/>
      <c r="E29" s="440"/>
      <c r="F29" s="415"/>
      <c r="G29" s="163" t="s">
        <v>311</v>
      </c>
      <c r="H29" s="531" t="s">
        <v>117</v>
      </c>
      <c r="I29" s="532"/>
      <c r="J29" s="445"/>
      <c r="K29" s="445"/>
      <c r="L29" s="420"/>
    </row>
    <row r="30" spans="1:12" ht="15" customHeight="1">
      <c r="A30" s="523"/>
      <c r="B30" s="19" t="s">
        <v>312</v>
      </c>
      <c r="C30" s="5" t="s">
        <v>166</v>
      </c>
      <c r="D30" s="440"/>
      <c r="E30" s="440"/>
      <c r="F30" s="415"/>
      <c r="G30" s="585" t="s">
        <v>312</v>
      </c>
      <c r="H30" s="531" t="s">
        <v>219</v>
      </c>
      <c r="I30" s="532"/>
      <c r="J30" s="445"/>
      <c r="K30" s="445"/>
      <c r="L30" s="420"/>
    </row>
    <row r="31" spans="1:12" ht="15" customHeight="1">
      <c r="A31" s="149" t="s">
        <v>313</v>
      </c>
      <c r="B31" s="744" t="s">
        <v>358</v>
      </c>
      <c r="C31" s="745"/>
      <c r="D31" s="442"/>
      <c r="E31" s="442"/>
      <c r="F31" s="417"/>
      <c r="G31" s="586"/>
      <c r="H31" s="179" t="s">
        <v>311</v>
      </c>
      <c r="I31" s="178" t="s">
        <v>104</v>
      </c>
      <c r="J31" s="459"/>
      <c r="K31" s="459"/>
      <c r="L31" s="434"/>
    </row>
    <row r="32" spans="1:12" ht="15" customHeight="1" thickBot="1">
      <c r="A32" s="522"/>
      <c r="B32" s="19" t="s">
        <v>311</v>
      </c>
      <c r="C32" s="5" t="s">
        <v>167</v>
      </c>
      <c r="D32" s="440"/>
      <c r="E32" s="440"/>
      <c r="F32" s="415"/>
      <c r="G32" s="587"/>
      <c r="H32" s="180" t="s">
        <v>312</v>
      </c>
      <c r="I32" s="181" t="s">
        <v>152</v>
      </c>
      <c r="J32" s="460"/>
      <c r="K32" s="460"/>
      <c r="L32" s="434"/>
    </row>
    <row r="33" spans="1:12" ht="15" customHeight="1" thickBot="1">
      <c r="A33" s="523"/>
      <c r="B33" s="19" t="s">
        <v>312</v>
      </c>
      <c r="C33" s="5" t="s">
        <v>168</v>
      </c>
      <c r="D33" s="440"/>
      <c r="E33" s="440"/>
      <c r="F33" s="415"/>
      <c r="G33" s="182"/>
      <c r="H33" s="588" t="s">
        <v>234</v>
      </c>
      <c r="I33" s="588"/>
      <c r="J33" s="444">
        <v>634801874</v>
      </c>
      <c r="K33" s="444">
        <v>49600602</v>
      </c>
      <c r="L33" s="419">
        <f>SUM(J33:K33)</f>
        <v>684402476</v>
      </c>
    </row>
    <row r="34" spans="1:12" ht="15" customHeight="1">
      <c r="A34" s="323" t="s">
        <v>315</v>
      </c>
      <c r="B34" s="531" t="s">
        <v>541</v>
      </c>
      <c r="C34" s="748"/>
      <c r="D34" s="450"/>
      <c r="E34" s="441"/>
      <c r="F34" s="416"/>
      <c r="G34" s="163">
        <v>1</v>
      </c>
      <c r="H34" s="574" t="s">
        <v>12</v>
      </c>
      <c r="I34" s="574"/>
      <c r="J34" s="445"/>
      <c r="K34" s="445"/>
      <c r="L34" s="420"/>
    </row>
    <row r="35" spans="1:12" ht="15" customHeight="1">
      <c r="A35" s="198"/>
      <c r="B35" s="618" t="s">
        <v>542</v>
      </c>
      <c r="C35" s="558"/>
      <c r="D35" s="441"/>
      <c r="E35" s="441"/>
      <c r="F35" s="416"/>
      <c r="G35" s="583"/>
      <c r="H35" s="19" t="s">
        <v>311</v>
      </c>
      <c r="I35" s="53" t="s">
        <v>21</v>
      </c>
      <c r="J35" s="440"/>
      <c r="K35" s="440"/>
      <c r="L35" s="415"/>
    </row>
    <row r="36" spans="1:12" ht="15" customHeight="1">
      <c r="A36" s="198"/>
      <c r="B36" s="19"/>
      <c r="C36" s="5"/>
      <c r="D36" s="441"/>
      <c r="E36" s="441"/>
      <c r="F36" s="416"/>
      <c r="G36" s="584"/>
      <c r="H36" s="19" t="s">
        <v>312</v>
      </c>
      <c r="I36" s="53" t="s">
        <v>23</v>
      </c>
      <c r="J36" s="440"/>
      <c r="K36" s="440"/>
      <c r="L36" s="415"/>
    </row>
    <row r="37" spans="1:12" ht="15" customHeight="1">
      <c r="A37" s="198"/>
      <c r="B37" s="19"/>
      <c r="C37" s="5"/>
      <c r="D37" s="441"/>
      <c r="E37" s="441"/>
      <c r="F37" s="416"/>
      <c r="G37" s="31" t="s">
        <v>312</v>
      </c>
      <c r="H37" s="524" t="s">
        <v>92</v>
      </c>
      <c r="I37" s="524"/>
      <c r="J37" s="442"/>
      <c r="K37" s="442"/>
      <c r="L37" s="417"/>
    </row>
    <row r="38" spans="1:12" ht="15" customHeight="1">
      <c r="A38" s="198"/>
      <c r="B38" s="19"/>
      <c r="C38" s="5"/>
      <c r="D38" s="441"/>
      <c r="E38" s="441"/>
      <c r="F38" s="416"/>
      <c r="G38" s="583"/>
      <c r="H38" s="19" t="s">
        <v>311</v>
      </c>
      <c r="I38" s="5" t="s">
        <v>24</v>
      </c>
      <c r="J38" s="440"/>
      <c r="K38" s="440"/>
      <c r="L38" s="415"/>
    </row>
    <row r="39" spans="1:51" ht="15" customHeight="1">
      <c r="A39" s="198"/>
      <c r="B39" s="19"/>
      <c r="C39" s="5"/>
      <c r="D39" s="441"/>
      <c r="E39" s="441"/>
      <c r="F39" s="416"/>
      <c r="G39" s="584"/>
      <c r="H39" s="19" t="s">
        <v>312</v>
      </c>
      <c r="I39" s="5" t="s">
        <v>25</v>
      </c>
      <c r="J39" s="440"/>
      <c r="K39" s="440"/>
      <c r="L39" s="415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</row>
    <row r="40" spans="1:51" ht="15" customHeight="1">
      <c r="A40" s="198"/>
      <c r="B40" s="148"/>
      <c r="C40" s="242"/>
      <c r="D40" s="441"/>
      <c r="E40" s="441"/>
      <c r="F40" s="416"/>
      <c r="G40" s="174"/>
      <c r="H40" s="148" t="s">
        <v>313</v>
      </c>
      <c r="I40" s="183" t="s">
        <v>26</v>
      </c>
      <c r="J40" s="441"/>
      <c r="K40" s="441"/>
      <c r="L40" s="416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</row>
    <row r="41" spans="1:72" s="9" customFormat="1" ht="15" customHeight="1">
      <c r="A41" s="12"/>
      <c r="B41" s="19"/>
      <c r="C41" s="5"/>
      <c r="D41" s="440"/>
      <c r="E41" s="440"/>
      <c r="F41" s="440"/>
      <c r="G41" s="322" t="s">
        <v>313</v>
      </c>
      <c r="H41" s="531" t="s">
        <v>391</v>
      </c>
      <c r="I41" s="748"/>
      <c r="J41" s="440"/>
      <c r="K41" s="440"/>
      <c r="L41" s="44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</row>
    <row r="42" spans="1:12" ht="18" customHeight="1" thickBot="1">
      <c r="A42" s="200"/>
      <c r="B42" s="746" t="s">
        <v>123</v>
      </c>
      <c r="C42" s="747"/>
      <c r="D42" s="451">
        <v>399260871</v>
      </c>
      <c r="E42" s="451">
        <v>-836707</v>
      </c>
      <c r="F42" s="452">
        <f>SUM(D42:E42)</f>
        <v>398424164</v>
      </c>
      <c r="G42" s="321"/>
      <c r="H42" s="746" t="s">
        <v>0</v>
      </c>
      <c r="I42" s="747"/>
      <c r="J42" s="451">
        <v>1465663</v>
      </c>
      <c r="K42" s="451">
        <v>0</v>
      </c>
      <c r="L42" s="452">
        <v>1465663</v>
      </c>
    </row>
    <row r="43" spans="1:12" ht="18" customHeight="1" thickBot="1">
      <c r="A43" s="26"/>
      <c r="B43" s="520" t="s">
        <v>14</v>
      </c>
      <c r="C43" s="521"/>
      <c r="D43" s="453">
        <v>636267537</v>
      </c>
      <c r="E43" s="453">
        <v>49600602</v>
      </c>
      <c r="F43" s="422">
        <f>SUM(D43:E43)</f>
        <v>685868139</v>
      </c>
      <c r="G43" s="30"/>
      <c r="H43" s="551" t="s">
        <v>17</v>
      </c>
      <c r="I43" s="551"/>
      <c r="J43" s="453">
        <v>636267537</v>
      </c>
      <c r="K43" s="453">
        <v>49600602</v>
      </c>
      <c r="L43" s="422">
        <f>SUM(J43:K43)</f>
        <v>685868139</v>
      </c>
    </row>
    <row r="44" spans="1:12" ht="15" customHeight="1">
      <c r="A44" s="1"/>
      <c r="B44" s="1"/>
      <c r="C44" s="2"/>
      <c r="D44" s="14"/>
      <c r="F44" s="14"/>
      <c r="G44" s="1"/>
      <c r="H44" s="1"/>
      <c r="J44" s="14"/>
      <c r="K44" s="14"/>
      <c r="L44" s="14"/>
    </row>
  </sheetData>
  <sheetProtection/>
  <mergeCells count="57">
    <mergeCell ref="H43:I43"/>
    <mergeCell ref="G30:G32"/>
    <mergeCell ref="H30:I30"/>
    <mergeCell ref="H41:I41"/>
    <mergeCell ref="A1:L1"/>
    <mergeCell ref="A2:L2"/>
    <mergeCell ref="G38:G39"/>
    <mergeCell ref="H42:I42"/>
    <mergeCell ref="H33:I33"/>
    <mergeCell ref="H34:I34"/>
    <mergeCell ref="G35:G36"/>
    <mergeCell ref="H37:I37"/>
    <mergeCell ref="G28:I28"/>
    <mergeCell ref="H29:I29"/>
    <mergeCell ref="G21:I21"/>
    <mergeCell ref="G22:G24"/>
    <mergeCell ref="H22:I22"/>
    <mergeCell ref="G25:G27"/>
    <mergeCell ref="H25:I25"/>
    <mergeCell ref="G17:I17"/>
    <mergeCell ref="H18:I18"/>
    <mergeCell ref="H19:I19"/>
    <mergeCell ref="H20:I20"/>
    <mergeCell ref="G9:G14"/>
    <mergeCell ref="H9:I9"/>
    <mergeCell ref="H15:I15"/>
    <mergeCell ref="H16:I16"/>
    <mergeCell ref="G6:I7"/>
    <mergeCell ref="J6:L6"/>
    <mergeCell ref="G8:I8"/>
    <mergeCell ref="B43:C43"/>
    <mergeCell ref="B24:C24"/>
    <mergeCell ref="B25:C25"/>
    <mergeCell ref="A13:C13"/>
    <mergeCell ref="B14:C14"/>
    <mergeCell ref="B15:C15"/>
    <mergeCell ref="B16:C16"/>
    <mergeCell ref="A29:A30"/>
    <mergeCell ref="B31:C31"/>
    <mergeCell ref="A32:A33"/>
    <mergeCell ref="B42:C42"/>
    <mergeCell ref="B34:C34"/>
    <mergeCell ref="B35:C35"/>
    <mergeCell ref="B28:C28"/>
    <mergeCell ref="A17:C17"/>
    <mergeCell ref="A18:A20"/>
    <mergeCell ref="B18:C18"/>
    <mergeCell ref="A21:A23"/>
    <mergeCell ref="B21:C21"/>
    <mergeCell ref="B10:C10"/>
    <mergeCell ref="B11:C11"/>
    <mergeCell ref="B12:C12"/>
    <mergeCell ref="A26:A27"/>
    <mergeCell ref="A6:C7"/>
    <mergeCell ref="D6:F6"/>
    <mergeCell ref="A8:C8"/>
    <mergeCell ref="B9:C9"/>
  </mergeCells>
  <printOptions horizontalCentered="1"/>
  <pageMargins left="0.3937007874015748" right="0.3937007874015748" top="0.3937007874015748" bottom="0.3937007874015748" header="0.1968503937007874" footer="0.1968503937007874"/>
  <pageSetup horizontalDpi="600" verticalDpi="600" orientation="landscape" paperSize="9" scale="77" r:id="rId1"/>
  <headerFooter alignWithMargins="0">
    <oddHeader>&amp;R15. melléklet a _/2017. () önkormányzati rendelethez</oddHeader>
    <oddFooter>&amp;C&amp;P. oldal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3:I23"/>
  <sheetViews>
    <sheetView workbookViewId="0" topLeftCell="A1">
      <selection activeCell="O16" sqref="O16"/>
    </sheetView>
  </sheetViews>
  <sheetFormatPr defaultColWidth="9.00390625" defaultRowHeight="12.75"/>
  <cols>
    <col min="1" max="1" width="6.25390625" style="0" customWidth="1"/>
    <col min="8" max="8" width="31.00390625" style="0" customWidth="1"/>
    <col min="9" max="9" width="17.125" style="0" customWidth="1"/>
  </cols>
  <sheetData>
    <row r="3" spans="1:9" ht="12.75">
      <c r="A3" s="759" t="s">
        <v>598</v>
      </c>
      <c r="B3" s="759"/>
      <c r="C3" s="759"/>
      <c r="D3" s="759"/>
      <c r="E3" s="759"/>
      <c r="F3" s="759"/>
      <c r="G3" s="759"/>
      <c r="H3" s="759"/>
      <c r="I3" s="759"/>
    </row>
    <row r="4" spans="1:9" ht="12.75">
      <c r="A4" s="759" t="s">
        <v>476</v>
      </c>
      <c r="B4" s="759"/>
      <c r="C4" s="759"/>
      <c r="D4" s="759"/>
      <c r="E4" s="759"/>
      <c r="F4" s="759"/>
      <c r="G4" s="759"/>
      <c r="H4" s="759"/>
      <c r="I4" s="759"/>
    </row>
    <row r="5" spans="1:9" ht="12.75">
      <c r="A5" s="339"/>
      <c r="B5" s="339"/>
      <c r="C5" s="339"/>
      <c r="D5" s="339"/>
      <c r="E5" s="339"/>
      <c r="F5" s="339"/>
      <c r="G5" s="339"/>
      <c r="H5" s="339"/>
      <c r="I5" s="339"/>
    </row>
    <row r="6" ht="12.75">
      <c r="I6" s="350" t="s">
        <v>600</v>
      </c>
    </row>
    <row r="7" spans="2:9" ht="12.75">
      <c r="B7" s="760" t="s">
        <v>392</v>
      </c>
      <c r="C7" s="760"/>
      <c r="D7" s="760"/>
      <c r="E7" s="760"/>
      <c r="F7" s="760"/>
      <c r="G7" s="760"/>
      <c r="H7" s="760"/>
      <c r="I7" s="339" t="s">
        <v>393</v>
      </c>
    </row>
    <row r="8" spans="1:9" ht="12.75">
      <c r="A8" s="761"/>
      <c r="B8" s="763" t="s">
        <v>477</v>
      </c>
      <c r="C8" s="764"/>
      <c r="D8" s="764"/>
      <c r="E8" s="764"/>
      <c r="F8" s="764"/>
      <c r="G8" s="764"/>
      <c r="H8" s="765"/>
      <c r="I8" s="769" t="s">
        <v>415</v>
      </c>
    </row>
    <row r="9" spans="1:9" ht="12.75">
      <c r="A9" s="762"/>
      <c r="B9" s="766"/>
      <c r="C9" s="767"/>
      <c r="D9" s="767"/>
      <c r="E9" s="767"/>
      <c r="F9" s="767"/>
      <c r="G9" s="767"/>
      <c r="H9" s="768"/>
      <c r="I9" s="770"/>
    </row>
    <row r="10" spans="1:9" ht="12.75">
      <c r="A10" s="756" t="s">
        <v>557</v>
      </c>
      <c r="B10" s="757"/>
      <c r="C10" s="757"/>
      <c r="D10" s="757"/>
      <c r="E10" s="757"/>
      <c r="F10" s="757"/>
      <c r="G10" s="757"/>
      <c r="H10" s="758"/>
      <c r="I10" s="349"/>
    </row>
    <row r="11" spans="1:9" ht="12.75">
      <c r="A11" s="340"/>
      <c r="B11" s="753" t="s">
        <v>478</v>
      </c>
      <c r="C11" s="754"/>
      <c r="D11" s="754"/>
      <c r="E11" s="754"/>
      <c r="F11" s="754"/>
      <c r="G11" s="754"/>
      <c r="H11" s="755"/>
      <c r="I11" s="340">
        <v>4364110</v>
      </c>
    </row>
    <row r="12" spans="1:9" ht="12.75">
      <c r="A12" s="340"/>
      <c r="B12" s="753" t="s">
        <v>479</v>
      </c>
      <c r="C12" s="754"/>
      <c r="D12" s="754"/>
      <c r="E12" s="754"/>
      <c r="F12" s="754"/>
      <c r="G12" s="754"/>
      <c r="H12" s="755"/>
      <c r="I12" s="340">
        <v>10016000</v>
      </c>
    </row>
    <row r="13" spans="1:9" ht="12.75">
      <c r="A13" s="340"/>
      <c r="B13" s="753" t="s">
        <v>480</v>
      </c>
      <c r="C13" s="754"/>
      <c r="D13" s="754"/>
      <c r="E13" s="754"/>
      <c r="F13" s="754"/>
      <c r="G13" s="754"/>
      <c r="H13" s="755"/>
      <c r="I13" s="340">
        <v>318918</v>
      </c>
    </row>
    <row r="14" spans="1:9" ht="12.75">
      <c r="A14" s="340"/>
      <c r="B14" s="753" t="s">
        <v>481</v>
      </c>
      <c r="C14" s="754"/>
      <c r="D14" s="754"/>
      <c r="E14" s="754"/>
      <c r="F14" s="754"/>
      <c r="G14" s="754"/>
      <c r="H14" s="755"/>
      <c r="I14" s="340">
        <v>5858870</v>
      </c>
    </row>
    <row r="15" spans="1:9" ht="12.75">
      <c r="A15" s="756" t="s">
        <v>555</v>
      </c>
      <c r="B15" s="757"/>
      <c r="C15" s="757"/>
      <c r="D15" s="757"/>
      <c r="E15" s="757"/>
      <c r="F15" s="757"/>
      <c r="G15" s="757"/>
      <c r="H15" s="758"/>
      <c r="I15" s="349">
        <v>2929735</v>
      </c>
    </row>
    <row r="16" spans="1:9" ht="12.75">
      <c r="A16" s="399" t="s">
        <v>558</v>
      </c>
      <c r="B16" s="400" t="s">
        <v>559</v>
      </c>
      <c r="C16" s="400"/>
      <c r="D16" s="400"/>
      <c r="E16" s="400"/>
      <c r="F16" s="400"/>
      <c r="G16" s="400"/>
      <c r="H16" s="401"/>
      <c r="I16" s="349">
        <v>53550</v>
      </c>
    </row>
    <row r="17" spans="1:9" ht="12.75">
      <c r="A17" s="399" t="s">
        <v>554</v>
      </c>
      <c r="B17" s="400" t="s">
        <v>556</v>
      </c>
      <c r="C17" s="400"/>
      <c r="D17" s="400"/>
      <c r="E17" s="400"/>
      <c r="F17" s="400"/>
      <c r="G17" s="400"/>
      <c r="H17" s="401"/>
      <c r="I17" s="349">
        <v>6839000</v>
      </c>
    </row>
    <row r="18" spans="1:9" ht="12.75">
      <c r="A18" s="399" t="s">
        <v>578</v>
      </c>
      <c r="B18" s="400" t="s">
        <v>615</v>
      </c>
      <c r="C18" s="400"/>
      <c r="D18" s="400"/>
      <c r="E18" s="400"/>
      <c r="F18" s="400"/>
      <c r="G18" s="400"/>
      <c r="H18" s="401"/>
      <c r="I18" s="349">
        <v>7239</v>
      </c>
    </row>
    <row r="19" spans="1:9" ht="12.75">
      <c r="A19" s="349" t="s">
        <v>482</v>
      </c>
      <c r="B19" s="756" t="s">
        <v>560</v>
      </c>
      <c r="C19" s="757"/>
      <c r="D19" s="757"/>
      <c r="E19" s="757"/>
      <c r="F19" s="757"/>
      <c r="G19" s="757"/>
      <c r="H19" s="758"/>
      <c r="I19" s="349">
        <v>1731000</v>
      </c>
    </row>
    <row r="20" spans="1:9" ht="12.75">
      <c r="A20" s="403" t="s">
        <v>561</v>
      </c>
      <c r="B20" s="771" t="s">
        <v>76</v>
      </c>
      <c r="C20" s="771"/>
      <c r="D20" s="771"/>
      <c r="E20" s="771"/>
      <c r="F20" s="771"/>
      <c r="G20" s="771"/>
      <c r="H20" s="771"/>
      <c r="I20" s="349">
        <v>830400</v>
      </c>
    </row>
    <row r="21" spans="1:9" ht="12.75">
      <c r="A21" s="349" t="s">
        <v>562</v>
      </c>
      <c r="B21" s="756" t="s">
        <v>483</v>
      </c>
      <c r="C21" s="757"/>
      <c r="D21" s="757"/>
      <c r="E21" s="757"/>
      <c r="F21" s="757"/>
      <c r="G21" s="757"/>
      <c r="H21" s="758"/>
      <c r="I21" s="349">
        <v>2500000</v>
      </c>
    </row>
    <row r="22" spans="1:9" ht="12.75">
      <c r="A22" s="349" t="s">
        <v>484</v>
      </c>
      <c r="B22" s="756" t="s">
        <v>563</v>
      </c>
      <c r="C22" s="757"/>
      <c r="D22" s="757"/>
      <c r="E22" s="757"/>
      <c r="F22" s="757"/>
      <c r="G22" s="757"/>
      <c r="H22" s="758"/>
      <c r="I22" s="349">
        <v>1200000</v>
      </c>
    </row>
    <row r="23" spans="8:9" ht="12.75">
      <c r="H23" s="341" t="s">
        <v>373</v>
      </c>
      <c r="I23" s="341">
        <v>36648822</v>
      </c>
    </row>
  </sheetData>
  <sheetProtection/>
  <mergeCells count="16">
    <mergeCell ref="B14:H14"/>
    <mergeCell ref="B12:H12"/>
    <mergeCell ref="B22:H22"/>
    <mergeCell ref="B13:H13"/>
    <mergeCell ref="A15:H15"/>
    <mergeCell ref="B19:H19"/>
    <mergeCell ref="B21:H21"/>
    <mergeCell ref="B20:H20"/>
    <mergeCell ref="B11:H11"/>
    <mergeCell ref="A10:H10"/>
    <mergeCell ref="A3:I3"/>
    <mergeCell ref="A4:I4"/>
    <mergeCell ref="B7:H7"/>
    <mergeCell ref="A8:A9"/>
    <mergeCell ref="B8:H9"/>
    <mergeCell ref="I8:I9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&amp;R16.melléklet a _/2017. () önkormányzati rendelethez</oddHeader>
    <oddFooter>&amp;C&amp;P. oldal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I17"/>
  <sheetViews>
    <sheetView workbookViewId="0" topLeftCell="A1">
      <selection activeCell="E8" sqref="E8"/>
    </sheetView>
  </sheetViews>
  <sheetFormatPr defaultColWidth="9.00390625" defaultRowHeight="12.75"/>
  <cols>
    <col min="1" max="1" width="5.625" style="0" customWidth="1"/>
    <col min="2" max="2" width="7.125" style="0" customWidth="1"/>
    <col min="3" max="3" width="49.25390625" style="0" customWidth="1"/>
    <col min="4" max="4" width="31.75390625" style="0" customWidth="1"/>
    <col min="5" max="5" width="11.25390625" style="0" customWidth="1"/>
  </cols>
  <sheetData>
    <row r="2" spans="1:9" ht="12.75">
      <c r="A2" s="759" t="s">
        <v>598</v>
      </c>
      <c r="B2" s="759"/>
      <c r="C2" s="759"/>
      <c r="D2" s="759"/>
      <c r="E2" s="759"/>
      <c r="F2" s="759"/>
      <c r="G2" s="759"/>
      <c r="H2" s="759"/>
      <c r="I2" s="759"/>
    </row>
    <row r="3" spans="1:9" ht="12.75">
      <c r="A3" s="759" t="s">
        <v>407</v>
      </c>
      <c r="B3" s="759"/>
      <c r="C3" s="759"/>
      <c r="D3" s="759"/>
      <c r="E3" s="759"/>
      <c r="F3" s="759"/>
      <c r="G3" s="759"/>
      <c r="H3" s="759"/>
      <c r="I3" s="759"/>
    </row>
    <row r="4" spans="1:9" ht="12.75">
      <c r="A4" s="339"/>
      <c r="B4" s="339"/>
      <c r="C4" s="339"/>
      <c r="D4" s="339"/>
      <c r="E4" s="339"/>
      <c r="F4" s="339"/>
      <c r="G4" s="339"/>
      <c r="H4" s="339"/>
      <c r="I4" s="339"/>
    </row>
    <row r="5" spans="3:5" ht="12.75">
      <c r="C5" s="345" t="s">
        <v>392</v>
      </c>
      <c r="D5" s="345" t="s">
        <v>393</v>
      </c>
      <c r="E5" s="345" t="s">
        <v>394</v>
      </c>
    </row>
    <row r="6" spans="2:5" ht="12.75">
      <c r="B6" s="351"/>
      <c r="C6" s="352" t="s">
        <v>564</v>
      </c>
      <c r="D6" s="352" t="s">
        <v>416</v>
      </c>
      <c r="E6" s="349" t="s">
        <v>469</v>
      </c>
    </row>
    <row r="7" spans="2:5" ht="12.75">
      <c r="B7" s="340" t="s">
        <v>311</v>
      </c>
      <c r="C7" s="340" t="s">
        <v>581</v>
      </c>
      <c r="D7" s="348" t="s">
        <v>417</v>
      </c>
      <c r="E7" s="348" t="s">
        <v>470</v>
      </c>
    </row>
    <row r="8" spans="2:5" ht="12.75">
      <c r="B8" s="340" t="s">
        <v>312</v>
      </c>
      <c r="C8" s="340" t="s">
        <v>582</v>
      </c>
      <c r="D8" s="348" t="s">
        <v>418</v>
      </c>
      <c r="E8" s="348" t="s">
        <v>471</v>
      </c>
    </row>
    <row r="9" spans="2:5" ht="12.75">
      <c r="B9" s="340" t="s">
        <v>313</v>
      </c>
      <c r="C9" s="340" t="s">
        <v>583</v>
      </c>
      <c r="D9" s="348" t="s">
        <v>419</v>
      </c>
      <c r="E9" s="348" t="s">
        <v>472</v>
      </c>
    </row>
    <row r="10" spans="2:5" ht="12.75">
      <c r="B10" s="340" t="s">
        <v>315</v>
      </c>
      <c r="C10" s="340" t="s">
        <v>584</v>
      </c>
      <c r="D10" s="348" t="s">
        <v>420</v>
      </c>
      <c r="E10" s="348" t="s">
        <v>473</v>
      </c>
    </row>
    <row r="11" spans="2:5" ht="12.75">
      <c r="B11" s="340" t="s">
        <v>316</v>
      </c>
      <c r="C11" s="340" t="s">
        <v>585</v>
      </c>
      <c r="D11" s="348" t="s">
        <v>421</v>
      </c>
      <c r="E11" s="348" t="s">
        <v>586</v>
      </c>
    </row>
    <row r="12" spans="2:5" ht="12.75">
      <c r="B12" s="340" t="s">
        <v>187</v>
      </c>
      <c r="C12" s="340" t="s">
        <v>587</v>
      </c>
      <c r="D12" s="348" t="s">
        <v>422</v>
      </c>
      <c r="E12" s="348" t="s">
        <v>614</v>
      </c>
    </row>
    <row r="13" spans="2:5" ht="12.75">
      <c r="B13" s="340" t="s">
        <v>189</v>
      </c>
      <c r="C13" s="340" t="s">
        <v>588</v>
      </c>
      <c r="D13" s="348" t="s">
        <v>423</v>
      </c>
      <c r="E13" s="348" t="s">
        <v>594</v>
      </c>
    </row>
    <row r="14" spans="2:5" ht="12.75">
      <c r="B14" s="340" t="s">
        <v>191</v>
      </c>
      <c r="C14" s="355" t="s">
        <v>589</v>
      </c>
      <c r="D14" s="348" t="s">
        <v>424</v>
      </c>
      <c r="E14" s="348" t="s">
        <v>474</v>
      </c>
    </row>
    <row r="15" spans="2:5" ht="12.75">
      <c r="B15" s="340" t="s">
        <v>192</v>
      </c>
      <c r="C15" s="340" t="s">
        <v>590</v>
      </c>
      <c r="D15" s="348" t="s">
        <v>592</v>
      </c>
      <c r="E15" s="348" t="s">
        <v>591</v>
      </c>
    </row>
    <row r="16" spans="2:5" ht="15.75" customHeight="1">
      <c r="B16" s="353" t="s">
        <v>193</v>
      </c>
      <c r="C16" s="409" t="s">
        <v>593</v>
      </c>
      <c r="D16" s="354" t="s">
        <v>425</v>
      </c>
      <c r="E16" s="348" t="s">
        <v>614</v>
      </c>
    </row>
    <row r="17" spans="2:5" ht="25.5">
      <c r="B17" s="340" t="s">
        <v>109</v>
      </c>
      <c r="C17" s="409" t="s">
        <v>593</v>
      </c>
      <c r="D17" s="348" t="s">
        <v>426</v>
      </c>
      <c r="E17" s="348" t="s">
        <v>475</v>
      </c>
    </row>
  </sheetData>
  <sheetProtection/>
  <mergeCells count="2">
    <mergeCell ref="A2:I2"/>
    <mergeCell ref="A3:I3"/>
  </mergeCells>
  <printOptions/>
  <pageMargins left="0.75" right="0.75" top="1" bottom="1" header="0.5" footer="0.5"/>
  <pageSetup horizontalDpi="600" verticalDpi="600" orientation="landscape" paperSize="9" scale="93" r:id="rId1"/>
  <headerFooter alignWithMargins="0">
    <oddHeader>&amp;R17.melléklet a _/2017. () önkormányzati rendelethez</oddHeader>
    <oddFooter>&amp;C&amp;P. oldal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SheetLayoutView="100" workbookViewId="0" topLeftCell="A13">
      <selection activeCell="F13" sqref="F13"/>
    </sheetView>
  </sheetViews>
  <sheetFormatPr defaultColWidth="9.00390625" defaultRowHeight="15.75" customHeight="1"/>
  <cols>
    <col min="1" max="2" width="3.75390625" style="1" customWidth="1"/>
    <col min="3" max="3" width="34.125" style="2" customWidth="1"/>
    <col min="4" max="4" width="15.00390625" style="2" customWidth="1"/>
    <col min="5" max="5" width="18.75390625" style="14" customWidth="1"/>
    <col min="6" max="6" width="13.625" style="14" customWidth="1"/>
    <col min="7" max="16384" width="9.125" style="2" customWidth="1"/>
  </cols>
  <sheetData>
    <row r="1" spans="1:6" ht="18" customHeight="1">
      <c r="A1" s="501" t="s">
        <v>598</v>
      </c>
      <c r="B1" s="501"/>
      <c r="C1" s="501"/>
      <c r="D1" s="501"/>
      <c r="E1" s="501"/>
      <c r="F1" s="501"/>
    </row>
    <row r="2" spans="1:6" ht="18" customHeight="1">
      <c r="A2" s="501" t="s">
        <v>466</v>
      </c>
      <c r="B2" s="501"/>
      <c r="C2" s="501"/>
      <c r="D2" s="501"/>
      <c r="E2" s="501"/>
      <c r="F2" s="501"/>
    </row>
    <row r="3" spans="1:4" ht="15.75" customHeight="1">
      <c r="A3" s="3"/>
      <c r="B3" s="3"/>
      <c r="C3" s="3"/>
      <c r="D3" s="3"/>
    </row>
    <row r="4" spans="1:6" ht="15.75" customHeight="1">
      <c r="A4" s="3"/>
      <c r="B4" s="3"/>
      <c r="C4" s="3"/>
      <c r="D4" s="3"/>
      <c r="E4" s="74"/>
      <c r="F4" s="74" t="s">
        <v>600</v>
      </c>
    </row>
    <row r="5" spans="1:6" ht="9" customHeight="1" thickBot="1">
      <c r="A5" s="2"/>
      <c r="B5" s="2"/>
      <c r="C5" s="1" t="s">
        <v>392</v>
      </c>
      <c r="D5" s="1" t="s">
        <v>393</v>
      </c>
      <c r="E5" s="324" t="s">
        <v>394</v>
      </c>
      <c r="F5" s="324" t="s">
        <v>395</v>
      </c>
    </row>
    <row r="6" spans="1:6" ht="21" customHeight="1">
      <c r="A6" s="502" t="s">
        <v>309</v>
      </c>
      <c r="B6" s="503"/>
      <c r="C6" s="504"/>
      <c r="D6" s="533" t="s">
        <v>545</v>
      </c>
      <c r="E6" s="510" t="s">
        <v>596</v>
      </c>
      <c r="F6" s="508" t="s">
        <v>599</v>
      </c>
    </row>
    <row r="7" spans="1:6" ht="13.5" thickBot="1">
      <c r="A7" s="505"/>
      <c r="B7" s="506"/>
      <c r="C7" s="507"/>
      <c r="D7" s="534"/>
      <c r="E7" s="511"/>
      <c r="F7" s="509"/>
    </row>
    <row r="8" spans="1:6" ht="15.75" customHeight="1">
      <c r="A8" s="498" t="s">
        <v>340</v>
      </c>
      <c r="B8" s="499"/>
      <c r="C8" s="500"/>
      <c r="D8" s="467">
        <v>79283000</v>
      </c>
      <c r="E8" s="411">
        <v>90836000</v>
      </c>
      <c r="F8" s="412">
        <v>103832891</v>
      </c>
    </row>
    <row r="9" spans="1:6" ht="15.75" customHeight="1">
      <c r="A9" s="4" t="s">
        <v>311</v>
      </c>
      <c r="B9" s="512" t="s">
        <v>374</v>
      </c>
      <c r="C9" s="512"/>
      <c r="D9" s="468">
        <v>1000</v>
      </c>
      <c r="E9" s="415">
        <v>2000</v>
      </c>
      <c r="F9" s="415">
        <v>1200000</v>
      </c>
    </row>
    <row r="10" spans="1:6" ht="15.75" customHeight="1">
      <c r="A10" s="4" t="s">
        <v>312</v>
      </c>
      <c r="B10" s="512" t="s">
        <v>238</v>
      </c>
      <c r="C10" s="512"/>
      <c r="D10" s="468"/>
      <c r="E10" s="415"/>
      <c r="F10" s="415"/>
    </row>
    <row r="11" spans="1:6" ht="15.75" customHeight="1">
      <c r="A11" s="4" t="s">
        <v>313</v>
      </c>
      <c r="B11" s="512" t="s">
        <v>241</v>
      </c>
      <c r="C11" s="512"/>
      <c r="D11" s="468"/>
      <c r="E11" s="413"/>
      <c r="F11" s="413"/>
    </row>
    <row r="12" spans="1:6" ht="15.75" customHeight="1" thickBot="1">
      <c r="A12" s="4" t="s">
        <v>315</v>
      </c>
      <c r="B12" s="517" t="s">
        <v>243</v>
      </c>
      <c r="C12" s="517"/>
      <c r="D12" s="469">
        <v>79282000</v>
      </c>
      <c r="E12" s="416">
        <v>90834000</v>
      </c>
      <c r="F12" s="416">
        <v>102632891</v>
      </c>
    </row>
    <row r="13" spans="1:6" s="18" customFormat="1" ht="15.75" customHeight="1">
      <c r="A13" s="498" t="s">
        <v>240</v>
      </c>
      <c r="B13" s="499"/>
      <c r="C13" s="500"/>
      <c r="D13" s="470"/>
      <c r="E13" s="411"/>
      <c r="F13" s="411"/>
    </row>
    <row r="14" spans="1:6" ht="15.75" customHeight="1">
      <c r="A14" s="4" t="s">
        <v>311</v>
      </c>
      <c r="B14" s="512" t="s">
        <v>239</v>
      </c>
      <c r="C14" s="512"/>
      <c r="D14" s="468"/>
      <c r="E14" s="415"/>
      <c r="F14" s="415"/>
    </row>
    <row r="15" spans="1:6" ht="15.75" customHeight="1">
      <c r="A15" s="4" t="s">
        <v>312</v>
      </c>
      <c r="B15" s="512" t="s">
        <v>242</v>
      </c>
      <c r="C15" s="512"/>
      <c r="D15" s="468"/>
      <c r="E15" s="415"/>
      <c r="F15" s="415"/>
    </row>
    <row r="16" spans="1:6" ht="15.75" customHeight="1" thickBot="1">
      <c r="A16" s="4" t="s">
        <v>313</v>
      </c>
      <c r="B16" s="517" t="s">
        <v>250</v>
      </c>
      <c r="C16" s="517"/>
      <c r="D16" s="469"/>
      <c r="E16" s="416"/>
      <c r="F16" s="416"/>
    </row>
    <row r="17" spans="1:6" s="18" customFormat="1" ht="15.75" customHeight="1">
      <c r="A17" s="498" t="s">
        <v>244</v>
      </c>
      <c r="B17" s="499"/>
      <c r="C17" s="500"/>
      <c r="D17" s="470"/>
      <c r="E17" s="411"/>
      <c r="F17" s="411"/>
    </row>
    <row r="18" spans="1:6" s="18" customFormat="1" ht="15.75" customHeight="1">
      <c r="A18" s="527" t="s">
        <v>311</v>
      </c>
      <c r="B18" s="518" t="s">
        <v>245</v>
      </c>
      <c r="C18" s="519"/>
      <c r="D18" s="471"/>
      <c r="E18" s="417"/>
      <c r="F18" s="417"/>
    </row>
    <row r="19" spans="1:6" ht="15.75" customHeight="1">
      <c r="A19" s="527"/>
      <c r="B19" s="19" t="s">
        <v>311</v>
      </c>
      <c r="C19" s="22" t="s">
        <v>246</v>
      </c>
      <c r="D19" s="472"/>
      <c r="E19" s="415"/>
      <c r="F19" s="415"/>
    </row>
    <row r="20" spans="1:6" ht="15.75" customHeight="1">
      <c r="A20" s="527"/>
      <c r="B20" s="19" t="s">
        <v>312</v>
      </c>
      <c r="C20" s="22" t="s">
        <v>247</v>
      </c>
      <c r="D20" s="472"/>
      <c r="E20" s="415"/>
      <c r="F20" s="415"/>
    </row>
    <row r="21" spans="1:6" ht="15.75" customHeight="1">
      <c r="A21" s="527" t="s">
        <v>312</v>
      </c>
      <c r="B21" s="518" t="s">
        <v>248</v>
      </c>
      <c r="C21" s="519"/>
      <c r="D21" s="471"/>
      <c r="E21" s="417"/>
      <c r="F21" s="417"/>
    </row>
    <row r="22" spans="1:6" ht="15.75" customHeight="1">
      <c r="A22" s="527"/>
      <c r="B22" s="19" t="s">
        <v>311</v>
      </c>
      <c r="C22" s="22" t="s">
        <v>246</v>
      </c>
      <c r="D22" s="472"/>
      <c r="E22" s="417"/>
      <c r="F22" s="417"/>
    </row>
    <row r="23" spans="1:6" ht="15.75" customHeight="1" thickBot="1">
      <c r="A23" s="528"/>
      <c r="B23" s="145" t="s">
        <v>312</v>
      </c>
      <c r="C23" s="144" t="s">
        <v>249</v>
      </c>
      <c r="D23" s="473"/>
      <c r="E23" s="418"/>
      <c r="F23" s="418"/>
    </row>
    <row r="24" spans="1:6" ht="18" customHeight="1" thickBot="1">
      <c r="A24" s="175"/>
      <c r="B24" s="513" t="s">
        <v>303</v>
      </c>
      <c r="C24" s="514"/>
      <c r="D24" s="474">
        <v>79283000</v>
      </c>
      <c r="E24" s="419">
        <v>90836000</v>
      </c>
      <c r="F24" s="423">
        <v>103832891</v>
      </c>
    </row>
    <row r="25" spans="1:6" s="18" customFormat="1" ht="15.75" customHeight="1">
      <c r="A25" s="149" t="s">
        <v>311</v>
      </c>
      <c r="B25" s="515" t="s">
        <v>163</v>
      </c>
      <c r="C25" s="516"/>
      <c r="D25" s="475">
        <v>1584000</v>
      </c>
      <c r="E25" s="420">
        <v>2164000</v>
      </c>
      <c r="F25" s="424">
        <v>3004367</v>
      </c>
    </row>
    <row r="26" spans="1:6" ht="15.75" customHeight="1">
      <c r="A26" s="522"/>
      <c r="B26" s="12" t="s">
        <v>311</v>
      </c>
      <c r="C26" s="152" t="s">
        <v>164</v>
      </c>
      <c r="D26" s="476">
        <v>1584000</v>
      </c>
      <c r="E26" s="415">
        <v>2164000</v>
      </c>
      <c r="F26" s="413">
        <v>3004367</v>
      </c>
    </row>
    <row r="27" spans="1:6" ht="15.75" customHeight="1">
      <c r="A27" s="523"/>
      <c r="B27" s="12" t="s">
        <v>312</v>
      </c>
      <c r="C27" s="402" t="s">
        <v>165</v>
      </c>
      <c r="D27" s="476"/>
      <c r="E27" s="415"/>
      <c r="F27" s="413"/>
    </row>
    <row r="28" spans="1:6" s="18" customFormat="1" ht="15.75" customHeight="1">
      <c r="A28" s="151" t="s">
        <v>312</v>
      </c>
      <c r="B28" s="524" t="s">
        <v>95</v>
      </c>
      <c r="C28" s="524"/>
      <c r="D28" s="477"/>
      <c r="E28" s="417"/>
      <c r="F28" s="425"/>
    </row>
    <row r="29" spans="1:6" ht="15.75" customHeight="1">
      <c r="A29" s="522"/>
      <c r="B29" s="19" t="s">
        <v>311</v>
      </c>
      <c r="C29" s="5" t="s">
        <v>280</v>
      </c>
      <c r="D29" s="468"/>
      <c r="E29" s="415"/>
      <c r="F29" s="413"/>
    </row>
    <row r="30" spans="1:6" ht="15.75" customHeight="1">
      <c r="A30" s="523"/>
      <c r="B30" s="19" t="s">
        <v>312</v>
      </c>
      <c r="C30" s="5" t="s">
        <v>166</v>
      </c>
      <c r="D30" s="468"/>
      <c r="E30" s="415"/>
      <c r="F30" s="413"/>
    </row>
    <row r="31" spans="1:6" s="18" customFormat="1" ht="15.75" customHeight="1">
      <c r="A31" s="149" t="s">
        <v>313</v>
      </c>
      <c r="B31" s="531" t="s">
        <v>358</v>
      </c>
      <c r="C31" s="532"/>
      <c r="D31" s="478"/>
      <c r="E31" s="417"/>
      <c r="F31" s="425"/>
    </row>
    <row r="32" spans="1:6" ht="15.75" customHeight="1">
      <c r="A32" s="522"/>
      <c r="B32" s="19" t="s">
        <v>311</v>
      </c>
      <c r="C32" s="5" t="s">
        <v>167</v>
      </c>
      <c r="D32" s="468"/>
      <c r="E32" s="415"/>
      <c r="F32" s="413"/>
    </row>
    <row r="33" spans="1:6" ht="15.75" customHeight="1">
      <c r="A33" s="523"/>
      <c r="B33" s="19" t="s">
        <v>312</v>
      </c>
      <c r="C33" s="5" t="s">
        <v>168</v>
      </c>
      <c r="D33" s="468"/>
      <c r="E33" s="415"/>
      <c r="F33" s="413"/>
    </row>
    <row r="34" spans="1:6" ht="18" customHeight="1" thickBot="1">
      <c r="A34" s="153"/>
      <c r="B34" s="529" t="s">
        <v>123</v>
      </c>
      <c r="C34" s="530"/>
      <c r="D34" s="479">
        <v>1584000</v>
      </c>
      <c r="E34" s="421">
        <v>2164000</v>
      </c>
      <c r="F34" s="426">
        <v>3004367</v>
      </c>
    </row>
    <row r="35" spans="1:6" ht="21" customHeight="1" thickBot="1">
      <c r="A35" s="26"/>
      <c r="B35" s="520" t="s">
        <v>14</v>
      </c>
      <c r="C35" s="521"/>
      <c r="D35" s="480">
        <v>80867000</v>
      </c>
      <c r="E35" s="422">
        <v>93000000</v>
      </c>
      <c r="F35" s="427">
        <v>106837258</v>
      </c>
    </row>
  </sheetData>
  <sheetProtection/>
  <mergeCells count="29">
    <mergeCell ref="A8:C8"/>
    <mergeCell ref="A1:F1"/>
    <mergeCell ref="A6:C7"/>
    <mergeCell ref="A2:F2"/>
    <mergeCell ref="F6:F7"/>
    <mergeCell ref="E6:E7"/>
    <mergeCell ref="D6:D7"/>
    <mergeCell ref="B9:C9"/>
    <mergeCell ref="B24:C24"/>
    <mergeCell ref="B25:C25"/>
    <mergeCell ref="B11:C11"/>
    <mergeCell ref="B10:C10"/>
    <mergeCell ref="B14:C14"/>
    <mergeCell ref="B16:C16"/>
    <mergeCell ref="A17:C17"/>
    <mergeCell ref="B12:C12"/>
    <mergeCell ref="B18:C18"/>
    <mergeCell ref="B35:C35"/>
    <mergeCell ref="A26:A27"/>
    <mergeCell ref="B28:C28"/>
    <mergeCell ref="A29:A30"/>
    <mergeCell ref="B31:C31"/>
    <mergeCell ref="A32:A33"/>
    <mergeCell ref="A13:C13"/>
    <mergeCell ref="B21:C21"/>
    <mergeCell ref="A18:A20"/>
    <mergeCell ref="A21:A23"/>
    <mergeCell ref="B15:C15"/>
    <mergeCell ref="B34:C34"/>
  </mergeCells>
  <printOptions horizontalCentered="1"/>
  <pageMargins left="0.3937007874015748" right="0.3937007874015748" top="0.984251968503937" bottom="0.5905511811023623" header="0.3937007874015748" footer="0.5118110236220472"/>
  <pageSetup horizontalDpi="600" verticalDpi="600" orientation="portrait" paperSize="9" scale="77" r:id="rId1"/>
  <headerFooter alignWithMargins="0">
    <oddHeader>&amp;R1.a. melléklet a  _/2017. () önkormányzati rendelethez</oddHeader>
    <oddFooter>&amp;C&amp;P. oldal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10"/>
  <sheetViews>
    <sheetView workbookViewId="0" topLeftCell="A1">
      <selection activeCell="R15" sqref="R15"/>
    </sheetView>
  </sheetViews>
  <sheetFormatPr defaultColWidth="9.00390625" defaultRowHeight="12.75"/>
  <sheetData>
    <row r="2" spans="1:9" s="339" customFormat="1" ht="12.75">
      <c r="A2" s="759" t="s">
        <v>598</v>
      </c>
      <c r="B2" s="759"/>
      <c r="C2" s="759"/>
      <c r="D2" s="759"/>
      <c r="E2" s="759"/>
      <c r="F2" s="759"/>
      <c r="G2" s="759"/>
      <c r="H2" s="759"/>
      <c r="I2" s="759"/>
    </row>
    <row r="3" spans="1:9" s="339" customFormat="1" ht="12.75">
      <c r="A3" s="759" t="s">
        <v>430</v>
      </c>
      <c r="B3" s="759"/>
      <c r="C3" s="759"/>
      <c r="D3" s="759"/>
      <c r="E3" s="759"/>
      <c r="F3" s="759"/>
      <c r="G3" s="759"/>
      <c r="H3" s="759"/>
      <c r="I3" s="759"/>
    </row>
    <row r="7" spans="2:7" ht="12.75">
      <c r="B7" s="772" t="s">
        <v>431</v>
      </c>
      <c r="C7" s="772"/>
      <c r="D7" s="772"/>
      <c r="E7" s="772"/>
      <c r="F7" s="773" t="s">
        <v>443</v>
      </c>
      <c r="G7" s="774"/>
    </row>
    <row r="10" spans="2:7" ht="12.75">
      <c r="B10" s="772" t="s">
        <v>432</v>
      </c>
      <c r="C10" s="772"/>
      <c r="D10" s="772"/>
      <c r="E10" s="772"/>
      <c r="F10" s="773" t="s">
        <v>443</v>
      </c>
      <c r="G10" s="774"/>
    </row>
  </sheetData>
  <sheetProtection/>
  <mergeCells count="6">
    <mergeCell ref="A2:I2"/>
    <mergeCell ref="A3:I3"/>
    <mergeCell ref="B7:E7"/>
    <mergeCell ref="B10:E10"/>
    <mergeCell ref="F7:G7"/>
    <mergeCell ref="F10:G1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&amp;R18.melléklet a _/2017. () önkormányzati rendelethez</oddHeader>
    <oddFooter>&amp;C&amp;P. oldal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I24"/>
  <sheetViews>
    <sheetView workbookViewId="0" topLeftCell="A13">
      <selection activeCell="N14" sqref="N14"/>
    </sheetView>
  </sheetViews>
  <sheetFormatPr defaultColWidth="9.00390625" defaultRowHeight="12.75"/>
  <cols>
    <col min="2" max="2" width="22.625" style="0" customWidth="1"/>
    <col min="3" max="6" width="9.375" style="0" bestFit="1" customWidth="1"/>
  </cols>
  <sheetData>
    <row r="2" spans="1:9" s="339" customFormat="1" ht="12.75">
      <c r="A2" s="759" t="s">
        <v>598</v>
      </c>
      <c r="B2" s="759"/>
      <c r="C2" s="759"/>
      <c r="D2" s="759"/>
      <c r="E2" s="759"/>
      <c r="F2" s="759"/>
      <c r="G2" s="759"/>
      <c r="H2" s="759"/>
      <c r="I2" s="759"/>
    </row>
    <row r="3" spans="1:9" s="339" customFormat="1" ht="12.75">
      <c r="A3" s="759" t="s">
        <v>441</v>
      </c>
      <c r="B3" s="759"/>
      <c r="C3" s="759"/>
      <c r="D3" s="759"/>
      <c r="E3" s="759"/>
      <c r="F3" s="759"/>
      <c r="G3" s="759"/>
      <c r="H3" s="759"/>
      <c r="I3" s="759"/>
    </row>
    <row r="5" spans="2:6" ht="12.75">
      <c r="B5" s="345" t="s">
        <v>392</v>
      </c>
      <c r="C5" s="345" t="s">
        <v>393</v>
      </c>
      <c r="D5" s="345" t="s">
        <v>394</v>
      </c>
      <c r="E5" s="345" t="s">
        <v>395</v>
      </c>
      <c r="F5" s="345" t="s">
        <v>396</v>
      </c>
    </row>
    <row r="6" spans="2:6" ht="12.75">
      <c r="B6" s="359" t="s">
        <v>433</v>
      </c>
      <c r="C6" s="359" t="s">
        <v>492</v>
      </c>
      <c r="D6" s="359" t="s">
        <v>531</v>
      </c>
      <c r="E6" s="359" t="s">
        <v>548</v>
      </c>
      <c r="F6" s="359" t="s">
        <v>610</v>
      </c>
    </row>
    <row r="7" spans="2:6" ht="12.75">
      <c r="B7" s="360" t="s">
        <v>491</v>
      </c>
      <c r="C7" s="361"/>
      <c r="D7" s="361">
        <v>0</v>
      </c>
      <c r="E7" s="361">
        <v>0</v>
      </c>
      <c r="F7" s="361">
        <v>0</v>
      </c>
    </row>
    <row r="8" spans="2:6" ht="12.75">
      <c r="B8" s="362" t="s">
        <v>310</v>
      </c>
      <c r="C8" s="363">
        <f>SUM(C7:C7)</f>
        <v>0</v>
      </c>
      <c r="D8" s="363">
        <f>SUM(D7:D7)</f>
        <v>0</v>
      </c>
      <c r="E8" s="363">
        <f>SUM(E7:E7)</f>
        <v>0</v>
      </c>
      <c r="F8" s="363">
        <f>SUM(F7:F7)</f>
        <v>0</v>
      </c>
    </row>
    <row r="12" spans="2:6" ht="12.75">
      <c r="B12" s="359" t="s">
        <v>309</v>
      </c>
      <c r="C12" s="359" t="s">
        <v>493</v>
      </c>
      <c r="D12" s="359" t="s">
        <v>532</v>
      </c>
      <c r="E12" s="359" t="s">
        <v>549</v>
      </c>
      <c r="F12" s="359" t="s">
        <v>611</v>
      </c>
    </row>
    <row r="13" spans="2:6" ht="12.75">
      <c r="B13" s="360" t="s">
        <v>176</v>
      </c>
      <c r="C13" s="361">
        <v>71200</v>
      </c>
      <c r="D13" s="361">
        <v>71200</v>
      </c>
      <c r="E13" s="361">
        <v>71200</v>
      </c>
      <c r="F13" s="361">
        <v>71200</v>
      </c>
    </row>
    <row r="14" spans="2:6" ht="38.25">
      <c r="B14" s="360" t="s">
        <v>434</v>
      </c>
      <c r="C14" s="361"/>
      <c r="D14" s="361"/>
      <c r="E14" s="361"/>
      <c r="F14" s="361"/>
    </row>
    <row r="15" spans="2:6" ht="25.5">
      <c r="B15" s="360" t="s">
        <v>435</v>
      </c>
      <c r="C15" s="361"/>
      <c r="D15" s="361"/>
      <c r="E15" s="361"/>
      <c r="F15" s="361"/>
    </row>
    <row r="16" spans="2:6" ht="25.5">
      <c r="B16" s="360" t="s">
        <v>436</v>
      </c>
      <c r="C16" s="361"/>
      <c r="D16" s="361"/>
      <c r="E16" s="361"/>
      <c r="F16" s="361"/>
    </row>
    <row r="17" spans="2:6" ht="12.75">
      <c r="B17" s="360" t="s">
        <v>437</v>
      </c>
      <c r="C17" s="361">
        <v>500</v>
      </c>
      <c r="D17" s="361">
        <v>500</v>
      </c>
      <c r="E17" s="361">
        <v>500</v>
      </c>
      <c r="F17" s="361">
        <v>500</v>
      </c>
    </row>
    <row r="18" spans="2:6" ht="12.75">
      <c r="B18" s="362" t="s">
        <v>310</v>
      </c>
      <c r="C18" s="363">
        <f>SUM(C13:C17)</f>
        <v>71700</v>
      </c>
      <c r="D18" s="363">
        <f>SUM(D13:D17)</f>
        <v>71700</v>
      </c>
      <c r="E18" s="363">
        <f>SUM(E13:E17)</f>
        <v>71700</v>
      </c>
      <c r="F18" s="363">
        <f>SUM(F13:F17)</f>
        <v>71700</v>
      </c>
    </row>
    <row r="21" spans="2:6" ht="12.75">
      <c r="B21" s="359" t="s">
        <v>309</v>
      </c>
      <c r="C21" s="359" t="s">
        <v>492</v>
      </c>
      <c r="D21" s="359" t="s">
        <v>531</v>
      </c>
      <c r="E21" s="359" t="s">
        <v>548</v>
      </c>
      <c r="F21" s="359" t="s">
        <v>610</v>
      </c>
    </row>
    <row r="22" spans="2:6" ht="12.75">
      <c r="B22" s="360" t="s">
        <v>438</v>
      </c>
      <c r="C22" s="361">
        <v>35850</v>
      </c>
      <c r="D22" s="361">
        <v>35850</v>
      </c>
      <c r="E22" s="361">
        <v>35850</v>
      </c>
      <c r="F22" s="361">
        <v>35850</v>
      </c>
    </row>
    <row r="23" spans="2:6" ht="38.25">
      <c r="B23" s="360" t="s">
        <v>439</v>
      </c>
      <c r="C23" s="361">
        <f>'[3]Adósság'!C23</f>
        <v>0</v>
      </c>
      <c r="D23" s="361">
        <f>'[3]Adósság'!D23</f>
        <v>0</v>
      </c>
      <c r="E23" s="361">
        <f>'[3]Adósság'!E23</f>
        <v>0</v>
      </c>
      <c r="F23" s="361">
        <f>'[3]Adósság'!F23</f>
        <v>0</v>
      </c>
    </row>
    <row r="24" spans="2:6" ht="76.5">
      <c r="B24" s="360" t="s">
        <v>440</v>
      </c>
      <c r="C24" s="361">
        <f>C22-C23</f>
        <v>35850</v>
      </c>
      <c r="D24" s="361">
        <f>D22-D23</f>
        <v>35850</v>
      </c>
      <c r="E24" s="361">
        <f>E22-E23</f>
        <v>35850</v>
      </c>
      <c r="F24" s="361">
        <f>F22-F23</f>
        <v>35850</v>
      </c>
    </row>
  </sheetData>
  <sheetProtection/>
  <mergeCells count="2">
    <mergeCell ref="A2:I2"/>
    <mergeCell ref="A3:I3"/>
  </mergeCells>
  <printOptions/>
  <pageMargins left="0.75" right="0.75" top="1" bottom="1" header="0.5" footer="0.5"/>
  <pageSetup horizontalDpi="600" verticalDpi="600" orientation="portrait" paperSize="9" scale="89" r:id="rId1"/>
  <headerFooter alignWithMargins="0">
    <oddHeader>&amp;R19.melléklet a _/2017. () önkormányzati rendelethez</oddHeader>
    <oddFooter>&amp;C&amp;P. oldal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I8"/>
  <sheetViews>
    <sheetView workbookViewId="0" topLeftCell="A1">
      <selection activeCell="M15" sqref="M15"/>
    </sheetView>
  </sheetViews>
  <sheetFormatPr defaultColWidth="9.00390625" defaultRowHeight="12.75"/>
  <cols>
    <col min="6" max="6" width="14.875" style="0" customWidth="1"/>
    <col min="7" max="7" width="16.375" style="0" customWidth="1"/>
  </cols>
  <sheetData>
    <row r="2" spans="1:9" s="339" customFormat="1" ht="12.75">
      <c r="A2" s="759" t="s">
        <v>598</v>
      </c>
      <c r="B2" s="759"/>
      <c r="C2" s="759"/>
      <c r="D2" s="759"/>
      <c r="E2" s="759"/>
      <c r="F2" s="759"/>
      <c r="G2" s="759"/>
      <c r="H2" s="759"/>
      <c r="I2" s="759"/>
    </row>
    <row r="3" spans="1:9" s="339" customFormat="1" ht="12.75">
      <c r="A3" s="759" t="s">
        <v>408</v>
      </c>
      <c r="B3" s="759"/>
      <c r="C3" s="759"/>
      <c r="D3" s="759"/>
      <c r="E3" s="759"/>
      <c r="F3" s="759"/>
      <c r="G3" s="759"/>
      <c r="H3" s="759"/>
      <c r="I3" s="759"/>
    </row>
    <row r="5" spans="3:7" ht="12.75">
      <c r="C5" s="345"/>
      <c r="D5" s="345" t="s">
        <v>392</v>
      </c>
      <c r="E5" s="345"/>
      <c r="F5" s="345" t="s">
        <v>393</v>
      </c>
      <c r="G5" s="345" t="s">
        <v>394</v>
      </c>
    </row>
    <row r="6" spans="2:7" s="345" customFormat="1" ht="12.75">
      <c r="B6" s="356"/>
      <c r="C6" s="778" t="s">
        <v>309</v>
      </c>
      <c r="D6" s="779"/>
      <c r="E6" s="780"/>
      <c r="F6" s="352" t="s">
        <v>428</v>
      </c>
      <c r="G6" s="352" t="s">
        <v>429</v>
      </c>
    </row>
    <row r="7" spans="2:7" ht="12.75">
      <c r="B7" s="340" t="s">
        <v>311</v>
      </c>
      <c r="C7" s="753" t="s">
        <v>427</v>
      </c>
      <c r="D7" s="754"/>
      <c r="E7" s="755"/>
      <c r="F7" s="340">
        <v>0</v>
      </c>
      <c r="G7" s="358"/>
    </row>
    <row r="8" spans="2:7" s="341" customFormat="1" ht="12.75">
      <c r="B8" s="357"/>
      <c r="C8" s="775" t="s">
        <v>373</v>
      </c>
      <c r="D8" s="776"/>
      <c r="E8" s="777"/>
      <c r="F8" s="357">
        <v>0</v>
      </c>
      <c r="G8" s="357"/>
    </row>
  </sheetData>
  <sheetProtection/>
  <mergeCells count="5">
    <mergeCell ref="C8:E8"/>
    <mergeCell ref="A2:I2"/>
    <mergeCell ref="A3:I3"/>
    <mergeCell ref="C6:E6"/>
    <mergeCell ref="C7:E7"/>
  </mergeCells>
  <printOptions/>
  <pageMargins left="0.75" right="0.75" top="1" bottom="1" header="0.5" footer="0.5"/>
  <pageSetup horizontalDpi="600" verticalDpi="600" orientation="portrait" paperSize="9" scale="91" r:id="rId1"/>
  <headerFooter alignWithMargins="0">
    <oddHeader>&amp;R20.melléklet a _/2017. () önkormányzati rendelethez</oddHeader>
    <oddFooter>&amp;C&amp;P. oldal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G20"/>
  <sheetViews>
    <sheetView workbookViewId="0" topLeftCell="A1">
      <selection activeCell="E14" sqref="E14"/>
    </sheetView>
  </sheetViews>
  <sheetFormatPr defaultColWidth="9.00390625" defaultRowHeight="12.75"/>
  <cols>
    <col min="2" max="2" width="3.875" style="0" customWidth="1"/>
    <col min="3" max="3" width="5.625" style="0" customWidth="1"/>
    <col min="4" max="4" width="28.25390625" style="0" customWidth="1"/>
    <col min="5" max="5" width="19.75390625" style="0" customWidth="1"/>
  </cols>
  <sheetData>
    <row r="2" spans="1:7" s="339" customFormat="1" ht="12.75">
      <c r="A2" s="759" t="s">
        <v>598</v>
      </c>
      <c r="B2" s="759"/>
      <c r="C2" s="759"/>
      <c r="D2" s="759"/>
      <c r="E2" s="759"/>
      <c r="F2" s="759"/>
      <c r="G2" s="759"/>
    </row>
    <row r="3" spans="1:7" s="339" customFormat="1" ht="12.75">
      <c r="A3" s="759" t="s">
        <v>409</v>
      </c>
      <c r="B3" s="759"/>
      <c r="C3" s="759"/>
      <c r="D3" s="759"/>
      <c r="E3" s="759"/>
      <c r="F3" s="759"/>
      <c r="G3" s="759"/>
    </row>
    <row r="6" ht="12.75">
      <c r="E6" s="346" t="s">
        <v>597</v>
      </c>
    </row>
    <row r="7" spans="4:5" s="345" customFormat="1" ht="12.75">
      <c r="D7" s="345" t="s">
        <v>392</v>
      </c>
      <c r="E7" s="345" t="s">
        <v>393</v>
      </c>
    </row>
    <row r="8" spans="2:5" s="339" customFormat="1" ht="12.75">
      <c r="B8" s="342"/>
      <c r="C8" s="342"/>
      <c r="D8" s="342" t="s">
        <v>309</v>
      </c>
      <c r="E8" s="343">
        <v>42736</v>
      </c>
    </row>
    <row r="9" spans="2:5" ht="12.75">
      <c r="B9" s="340" t="s">
        <v>311</v>
      </c>
      <c r="C9" s="340"/>
      <c r="D9" s="340" t="s">
        <v>410</v>
      </c>
      <c r="E9" s="462"/>
    </row>
    <row r="10" spans="2:5" ht="12.75">
      <c r="B10" s="340"/>
      <c r="C10" s="344" t="s">
        <v>311</v>
      </c>
      <c r="D10" s="340" t="s">
        <v>414</v>
      </c>
      <c r="E10" s="463">
        <v>610260</v>
      </c>
    </row>
    <row r="11" spans="2:5" ht="12.75">
      <c r="B11" s="340"/>
      <c r="C11" s="340" t="s">
        <v>312</v>
      </c>
      <c r="D11" s="340" t="s">
        <v>411</v>
      </c>
      <c r="E11" s="463">
        <v>398650611</v>
      </c>
    </row>
    <row r="12" spans="2:5" ht="12.75">
      <c r="B12" s="340"/>
      <c r="C12" s="340" t="s">
        <v>313</v>
      </c>
      <c r="D12" s="340" t="s">
        <v>412</v>
      </c>
      <c r="E12" s="463"/>
    </row>
    <row r="13" spans="2:5" s="341" customFormat="1" ht="12.75">
      <c r="B13" s="349"/>
      <c r="C13" s="756" t="s">
        <v>413</v>
      </c>
      <c r="D13" s="758"/>
      <c r="E13" s="464">
        <v>399260871</v>
      </c>
    </row>
    <row r="14" spans="1:6" ht="12.75">
      <c r="A14" s="347"/>
      <c r="B14" s="347"/>
      <c r="C14" s="347"/>
      <c r="D14" s="347"/>
      <c r="E14" s="347"/>
      <c r="F14" s="347"/>
    </row>
    <row r="15" spans="1:6" ht="12.75">
      <c r="A15" s="347"/>
      <c r="B15" s="347"/>
      <c r="C15" s="347"/>
      <c r="D15" s="347"/>
      <c r="E15" s="347"/>
      <c r="F15" s="347"/>
    </row>
    <row r="16" spans="1:6" ht="12.75">
      <c r="A16" s="347"/>
      <c r="B16" s="347"/>
      <c r="C16" s="347"/>
      <c r="D16" s="347"/>
      <c r="E16" s="347"/>
      <c r="F16" s="347"/>
    </row>
    <row r="17" spans="1:6" ht="12.75">
      <c r="A17" s="347"/>
      <c r="B17" s="347"/>
      <c r="C17" s="347"/>
      <c r="D17" s="347"/>
      <c r="E17" s="347"/>
      <c r="F17" s="347"/>
    </row>
    <row r="18" spans="1:6" ht="12.75">
      <c r="A18" s="347"/>
      <c r="B18" s="347"/>
      <c r="C18" s="347"/>
      <c r="D18" s="347"/>
      <c r="E18" s="347"/>
      <c r="F18" s="347"/>
    </row>
    <row r="19" spans="1:6" ht="12.75">
      <c r="A19" s="347"/>
      <c r="B19" s="347"/>
      <c r="C19" s="347"/>
      <c r="D19" s="347"/>
      <c r="E19" s="347"/>
      <c r="F19" s="347"/>
    </row>
    <row r="20" spans="1:6" ht="12.75">
      <c r="A20" s="347"/>
      <c r="B20" s="347"/>
      <c r="C20" s="347"/>
      <c r="D20" s="347"/>
      <c r="E20" s="347"/>
      <c r="F20" s="347"/>
    </row>
  </sheetData>
  <sheetProtection/>
  <mergeCells count="3">
    <mergeCell ref="A2:G2"/>
    <mergeCell ref="A3:G3"/>
    <mergeCell ref="C13:D1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&amp;R21. melléklet a _/2017. () önkormányzati rendelethez</oddHeader>
    <oddFooter>&amp;C&amp;P. oldal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D49" sqref="D49"/>
    </sheetView>
  </sheetViews>
  <sheetFormatPr defaultColWidth="9.00390625" defaultRowHeight="12.75"/>
  <cols>
    <col min="2" max="2" width="4.625" style="0" customWidth="1"/>
    <col min="5" max="5" width="20.75390625" style="0" customWidth="1"/>
    <col min="6" max="6" width="13.25390625" style="0" customWidth="1"/>
    <col min="7" max="7" width="13.75390625" style="0" customWidth="1"/>
    <col min="8" max="8" width="13.375" style="0" customWidth="1"/>
  </cols>
  <sheetData>
    <row r="1" spans="1:9" ht="12.75">
      <c r="A1" s="759" t="s">
        <v>598</v>
      </c>
      <c r="B1" s="759"/>
      <c r="C1" s="759"/>
      <c r="D1" s="759"/>
      <c r="E1" s="759"/>
      <c r="F1" s="759"/>
      <c r="G1" s="759"/>
      <c r="H1" s="759"/>
      <c r="I1" s="759"/>
    </row>
    <row r="3" spans="2:7" ht="12.75">
      <c r="B3" s="759" t="s">
        <v>442</v>
      </c>
      <c r="C3" s="759"/>
      <c r="D3" s="759"/>
      <c r="E3" s="759"/>
      <c r="F3" s="759"/>
      <c r="G3" s="759"/>
    </row>
    <row r="6" spans="1:9" ht="12.75">
      <c r="A6" s="785" t="s">
        <v>444</v>
      </c>
      <c r="B6" s="785"/>
      <c r="C6" s="785"/>
      <c r="D6" s="785"/>
      <c r="E6" s="785"/>
      <c r="F6" s="785"/>
      <c r="G6" s="785"/>
      <c r="H6" s="785"/>
      <c r="I6" s="785"/>
    </row>
    <row r="7" spans="1:8" ht="12.75">
      <c r="A7" s="364"/>
      <c r="H7" s="350" t="s">
        <v>597</v>
      </c>
    </row>
    <row r="9" spans="2:8" ht="12.75">
      <c r="B9" s="340"/>
      <c r="C9" s="786" t="s">
        <v>392</v>
      </c>
      <c r="D9" s="786"/>
      <c r="E9" s="786"/>
      <c r="F9" s="365" t="s">
        <v>393</v>
      </c>
      <c r="G9" s="365" t="s">
        <v>394</v>
      </c>
      <c r="H9" s="365" t="s">
        <v>395</v>
      </c>
    </row>
    <row r="10" spans="2:8" ht="12.75">
      <c r="B10" s="349"/>
      <c r="C10" s="787" t="s">
        <v>309</v>
      </c>
      <c r="D10" s="787"/>
      <c r="E10" s="787"/>
      <c r="F10" s="352" t="s">
        <v>612</v>
      </c>
      <c r="G10" s="352" t="s">
        <v>550</v>
      </c>
      <c r="H10" s="352" t="s">
        <v>613</v>
      </c>
    </row>
    <row r="11" spans="2:8" ht="12.75">
      <c r="B11" s="340" t="s">
        <v>311</v>
      </c>
      <c r="C11" s="792" t="s">
        <v>457</v>
      </c>
      <c r="D11" s="791"/>
      <c r="E11" s="791"/>
      <c r="F11" s="463">
        <v>28933218</v>
      </c>
      <c r="G11" s="463">
        <v>29000000</v>
      </c>
      <c r="H11" s="463">
        <v>30000000</v>
      </c>
    </row>
    <row r="12" spans="2:8" ht="12.75">
      <c r="B12" s="340" t="s">
        <v>312</v>
      </c>
      <c r="C12" s="792" t="s">
        <v>238</v>
      </c>
      <c r="D12" s="791"/>
      <c r="E12" s="791"/>
      <c r="F12" s="463">
        <v>71700000</v>
      </c>
      <c r="G12" s="463">
        <v>71700000</v>
      </c>
      <c r="H12" s="463">
        <v>71700000</v>
      </c>
    </row>
    <row r="13" spans="2:8" ht="12.75">
      <c r="B13" s="340" t="s">
        <v>313</v>
      </c>
      <c r="C13" s="792" t="s">
        <v>229</v>
      </c>
      <c r="D13" s="791"/>
      <c r="E13" s="791"/>
      <c r="F13" s="463">
        <v>36648822</v>
      </c>
      <c r="G13" s="463">
        <v>43000000</v>
      </c>
      <c r="H13" s="463">
        <v>43500000</v>
      </c>
    </row>
    <row r="14" spans="2:8" ht="12.75">
      <c r="B14" s="340" t="s">
        <v>315</v>
      </c>
      <c r="C14" s="792" t="s">
        <v>458</v>
      </c>
      <c r="D14" s="791"/>
      <c r="E14" s="791"/>
      <c r="F14" s="463">
        <v>561333</v>
      </c>
      <c r="G14" s="463">
        <v>90000</v>
      </c>
      <c r="H14" s="463">
        <v>90000</v>
      </c>
    </row>
    <row r="15" spans="2:8" ht="12.75">
      <c r="B15" s="340" t="s">
        <v>316</v>
      </c>
      <c r="C15" s="792" t="s">
        <v>537</v>
      </c>
      <c r="D15" s="791"/>
      <c r="E15" s="791"/>
      <c r="F15" s="463"/>
      <c r="G15" s="463"/>
      <c r="H15" s="463"/>
    </row>
    <row r="16" spans="2:8" ht="12.75">
      <c r="B16" s="340" t="s">
        <v>187</v>
      </c>
      <c r="C16" s="792" t="s">
        <v>459</v>
      </c>
      <c r="D16" s="791"/>
      <c r="E16" s="791"/>
      <c r="F16" s="463">
        <v>398424164</v>
      </c>
      <c r="G16" s="463">
        <v>80000000</v>
      </c>
      <c r="H16" s="463">
        <v>66610000</v>
      </c>
    </row>
    <row r="17" spans="2:8" ht="12.75">
      <c r="B17" s="357" t="s">
        <v>189</v>
      </c>
      <c r="C17" s="793" t="s">
        <v>456</v>
      </c>
      <c r="D17" s="793"/>
      <c r="E17" s="793"/>
      <c r="F17" s="465">
        <f>SUM(F11:F16)</f>
        <v>536267537</v>
      </c>
      <c r="G17" s="465">
        <f>SUM(G11:G16)</f>
        <v>223790000</v>
      </c>
      <c r="H17" s="465">
        <f>SUM(H11:H16)</f>
        <v>211900000</v>
      </c>
    </row>
    <row r="18" spans="2:8" ht="12.75">
      <c r="B18" s="340" t="s">
        <v>191</v>
      </c>
      <c r="C18" s="791" t="s">
        <v>355</v>
      </c>
      <c r="D18" s="791"/>
      <c r="E18" s="791"/>
      <c r="F18" s="463">
        <v>25770000</v>
      </c>
      <c r="G18" s="463">
        <v>28000000</v>
      </c>
      <c r="H18" s="463">
        <v>28500000</v>
      </c>
    </row>
    <row r="19" spans="2:8" ht="12.75">
      <c r="B19" s="340" t="s">
        <v>192</v>
      </c>
      <c r="C19" s="791" t="s">
        <v>19</v>
      </c>
      <c r="D19" s="791"/>
      <c r="E19" s="791"/>
      <c r="F19" s="463">
        <v>7556000</v>
      </c>
      <c r="G19" s="463">
        <v>8200000</v>
      </c>
      <c r="H19" s="463">
        <v>8400000</v>
      </c>
    </row>
    <row r="20" spans="2:8" ht="12.75">
      <c r="B20" s="340" t="s">
        <v>193</v>
      </c>
      <c r="C20" s="791" t="s">
        <v>445</v>
      </c>
      <c r="D20" s="791"/>
      <c r="E20" s="791"/>
      <c r="F20" s="463">
        <v>91175000</v>
      </c>
      <c r="G20" s="463">
        <v>84000000</v>
      </c>
      <c r="H20" s="463">
        <v>86000000</v>
      </c>
    </row>
    <row r="21" spans="2:8" ht="12.75">
      <c r="B21" s="340" t="s">
        <v>109</v>
      </c>
      <c r="C21" s="782" t="s">
        <v>463</v>
      </c>
      <c r="D21" s="783"/>
      <c r="E21" s="784"/>
      <c r="F21" s="463">
        <v>3550000</v>
      </c>
      <c r="G21" s="463">
        <v>2550000</v>
      </c>
      <c r="H21" s="463">
        <v>3700000</v>
      </c>
    </row>
    <row r="22" spans="2:8" ht="12.75" customHeight="1">
      <c r="B22" s="340" t="s">
        <v>110</v>
      </c>
      <c r="C22" s="782" t="s">
        <v>209</v>
      </c>
      <c r="D22" s="788"/>
      <c r="E22" s="789"/>
      <c r="F22" s="463">
        <v>3590000</v>
      </c>
      <c r="G22" s="463">
        <v>2200000</v>
      </c>
      <c r="H22" s="463">
        <v>2300000</v>
      </c>
    </row>
    <row r="23" spans="2:8" ht="12.75">
      <c r="B23" s="340" t="s">
        <v>141</v>
      </c>
      <c r="C23" s="792" t="s">
        <v>335</v>
      </c>
      <c r="D23" s="791"/>
      <c r="E23" s="791"/>
      <c r="F23" s="463">
        <v>16455774</v>
      </c>
      <c r="G23" s="463">
        <v>12950000</v>
      </c>
      <c r="H23" s="463">
        <v>13000000</v>
      </c>
    </row>
    <row r="24" spans="2:8" ht="12.75">
      <c r="B24" s="340" t="s">
        <v>111</v>
      </c>
      <c r="C24" s="791" t="s">
        <v>446</v>
      </c>
      <c r="D24" s="791"/>
      <c r="E24" s="791"/>
      <c r="F24" s="463">
        <v>18684862</v>
      </c>
      <c r="G24" s="463">
        <v>55890000</v>
      </c>
      <c r="H24" s="463">
        <v>40000000</v>
      </c>
    </row>
    <row r="25" spans="2:8" ht="12.75">
      <c r="B25" s="357" t="s">
        <v>112</v>
      </c>
      <c r="C25" s="790" t="s">
        <v>447</v>
      </c>
      <c r="D25" s="790"/>
      <c r="E25" s="790"/>
      <c r="F25" s="465">
        <f>SUM(F18:F24)</f>
        <v>166781636</v>
      </c>
      <c r="G25" s="465">
        <f>SUM(G18:G24)</f>
        <v>193790000</v>
      </c>
      <c r="H25" s="465">
        <f>SUM(H18:H24)</f>
        <v>181900000</v>
      </c>
    </row>
    <row r="28" spans="3:7" ht="12.75">
      <c r="C28" s="785" t="s">
        <v>448</v>
      </c>
      <c r="D28" s="785"/>
      <c r="E28" s="785"/>
      <c r="F28" s="785"/>
      <c r="G28" s="785"/>
    </row>
    <row r="29" ht="12.75">
      <c r="C29" s="364"/>
    </row>
    <row r="30" ht="12.75">
      <c r="C30" s="364"/>
    </row>
    <row r="32" spans="2:8" ht="12.75">
      <c r="B32" s="340"/>
      <c r="C32" s="786" t="s">
        <v>392</v>
      </c>
      <c r="D32" s="786"/>
      <c r="E32" s="786"/>
      <c r="F32" s="365" t="s">
        <v>393</v>
      </c>
      <c r="G32" s="365" t="s">
        <v>394</v>
      </c>
      <c r="H32" s="365" t="s">
        <v>395</v>
      </c>
    </row>
    <row r="33" spans="2:8" ht="12.75">
      <c r="B33" s="351"/>
      <c r="C33" s="787" t="s">
        <v>309</v>
      </c>
      <c r="D33" s="787"/>
      <c r="E33" s="787"/>
      <c r="F33" s="352" t="s">
        <v>612</v>
      </c>
      <c r="G33" s="352" t="s">
        <v>550</v>
      </c>
      <c r="H33" s="352" t="s">
        <v>613</v>
      </c>
    </row>
    <row r="34" spans="2:8" ht="12.75">
      <c r="B34" s="340" t="s">
        <v>311</v>
      </c>
      <c r="C34" s="792" t="s">
        <v>460</v>
      </c>
      <c r="D34" s="791"/>
      <c r="E34" s="791"/>
      <c r="F34" s="463"/>
      <c r="G34" s="463"/>
      <c r="H34" s="463"/>
    </row>
    <row r="35" spans="2:8" ht="12.75">
      <c r="B35" s="340" t="s">
        <v>312</v>
      </c>
      <c r="C35" s="792" t="s">
        <v>461</v>
      </c>
      <c r="D35" s="791"/>
      <c r="E35" s="791"/>
      <c r="F35" s="463">
        <v>149600602</v>
      </c>
      <c r="G35" s="463"/>
      <c r="H35" s="463"/>
    </row>
    <row r="36" spans="2:8" ht="12.75">
      <c r="B36" s="340" t="s">
        <v>313</v>
      </c>
      <c r="C36" s="792" t="s">
        <v>462</v>
      </c>
      <c r="D36" s="791"/>
      <c r="E36" s="791"/>
      <c r="F36" s="463"/>
      <c r="G36" s="463"/>
      <c r="H36" s="463"/>
    </row>
    <row r="37" spans="2:8" ht="12.75">
      <c r="B37" s="357" t="s">
        <v>315</v>
      </c>
      <c r="C37" s="790" t="s">
        <v>449</v>
      </c>
      <c r="D37" s="790"/>
      <c r="E37" s="790"/>
      <c r="F37" s="465">
        <f>SUM(F34:F36)</f>
        <v>149600602</v>
      </c>
      <c r="G37" s="465">
        <f>SUM(G34:G36)</f>
        <v>0</v>
      </c>
      <c r="H37" s="465">
        <f>SUM(H34:H36)</f>
        <v>0</v>
      </c>
    </row>
    <row r="38" spans="2:8" ht="12.75">
      <c r="B38" s="340" t="s">
        <v>316</v>
      </c>
      <c r="C38" s="791" t="s">
        <v>450</v>
      </c>
      <c r="D38" s="791"/>
      <c r="E38" s="791"/>
      <c r="F38" s="463"/>
      <c r="G38" s="463"/>
      <c r="H38" s="463"/>
    </row>
    <row r="39" spans="2:8" ht="12.75">
      <c r="B39" s="340" t="s">
        <v>187</v>
      </c>
      <c r="C39" s="791" t="s">
        <v>451</v>
      </c>
      <c r="D39" s="791"/>
      <c r="E39" s="791"/>
      <c r="F39" s="463"/>
      <c r="G39" s="463"/>
      <c r="H39" s="463"/>
    </row>
    <row r="40" spans="2:8" ht="12.75">
      <c r="B40" s="340" t="s">
        <v>189</v>
      </c>
      <c r="C40" s="791" t="s">
        <v>452</v>
      </c>
      <c r="D40" s="791"/>
      <c r="E40" s="791"/>
      <c r="F40" s="463">
        <v>517620840</v>
      </c>
      <c r="G40" s="463">
        <v>30000000</v>
      </c>
      <c r="H40" s="463">
        <v>30000000</v>
      </c>
    </row>
    <row r="41" spans="2:8" ht="12.75">
      <c r="B41" s="340" t="s">
        <v>191</v>
      </c>
      <c r="C41" s="791" t="s">
        <v>580</v>
      </c>
      <c r="D41" s="791"/>
      <c r="E41" s="791"/>
      <c r="F41" s="463">
        <v>1465663</v>
      </c>
      <c r="G41" s="463"/>
      <c r="H41" s="463"/>
    </row>
    <row r="42" spans="2:8" ht="12.75">
      <c r="B42" s="357" t="s">
        <v>192</v>
      </c>
      <c r="C42" s="790" t="s">
        <v>453</v>
      </c>
      <c r="D42" s="790"/>
      <c r="E42" s="790"/>
      <c r="F42" s="465">
        <f>SUM(F38:F41)</f>
        <v>519086503</v>
      </c>
      <c r="G42" s="465">
        <f>SUM(G38:G41)</f>
        <v>30000000</v>
      </c>
      <c r="H42" s="465">
        <f>SUM(H38:H41)</f>
        <v>30000000</v>
      </c>
    </row>
    <row r="45" spans="2:8" ht="12.75">
      <c r="B45" s="781" t="s">
        <v>454</v>
      </c>
      <c r="C45" s="781"/>
      <c r="D45" s="781"/>
      <c r="E45" s="781"/>
      <c r="F45" s="350">
        <v>685868139</v>
      </c>
      <c r="G45" s="350">
        <v>223790000</v>
      </c>
      <c r="H45" s="350">
        <v>241900000</v>
      </c>
    </row>
    <row r="46" spans="2:8" ht="12.75">
      <c r="B46" s="366"/>
      <c r="F46" s="346"/>
      <c r="G46" s="346"/>
      <c r="H46" s="346"/>
    </row>
    <row r="47" spans="6:8" ht="12.75">
      <c r="F47" s="346"/>
      <c r="G47" s="346"/>
      <c r="H47" s="346"/>
    </row>
    <row r="48" spans="2:8" ht="12.75">
      <c r="B48" s="781" t="s">
        <v>455</v>
      </c>
      <c r="C48" s="781"/>
      <c r="D48" s="781"/>
      <c r="E48" s="781"/>
      <c r="F48" s="350">
        <v>685868139</v>
      </c>
      <c r="G48" s="350">
        <v>223790000</v>
      </c>
      <c r="H48" s="350">
        <v>241900000</v>
      </c>
    </row>
  </sheetData>
  <sheetProtection/>
  <mergeCells count="34">
    <mergeCell ref="C36:E36"/>
    <mergeCell ref="C37:E37"/>
    <mergeCell ref="C19:E19"/>
    <mergeCell ref="C20:E20"/>
    <mergeCell ref="C23:E23"/>
    <mergeCell ref="C24:E24"/>
    <mergeCell ref="C18:E18"/>
    <mergeCell ref="C11:E11"/>
    <mergeCell ref="C12:E12"/>
    <mergeCell ref="C13:E13"/>
    <mergeCell ref="C14:E14"/>
    <mergeCell ref="A6:I6"/>
    <mergeCell ref="C9:E9"/>
    <mergeCell ref="C10:E10"/>
    <mergeCell ref="C39:E39"/>
    <mergeCell ref="C40:E40"/>
    <mergeCell ref="C41:E41"/>
    <mergeCell ref="C34:E34"/>
    <mergeCell ref="C35:E35"/>
    <mergeCell ref="A1:I1"/>
    <mergeCell ref="B3:G3"/>
    <mergeCell ref="C15:E15"/>
    <mergeCell ref="C16:E16"/>
    <mergeCell ref="C17:E17"/>
    <mergeCell ref="B48:E48"/>
    <mergeCell ref="C21:E21"/>
    <mergeCell ref="C28:G28"/>
    <mergeCell ref="C32:E32"/>
    <mergeCell ref="C33:E33"/>
    <mergeCell ref="B45:E45"/>
    <mergeCell ref="C22:E22"/>
    <mergeCell ref="C25:E25"/>
    <mergeCell ref="C42:E42"/>
    <mergeCell ref="C38:E38"/>
  </mergeCells>
  <printOptions/>
  <pageMargins left="0.75" right="0.75" top="1" bottom="1" header="0.5" footer="0.5"/>
  <pageSetup horizontalDpi="600" verticalDpi="600" orientation="portrait" paperSize="9" scale="93" r:id="rId1"/>
  <headerFooter alignWithMargins="0">
    <oddHeader>&amp;R22. melléklet a _/2017. () önkormányzati rendelethez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24"/>
  <sheetViews>
    <sheetView workbookViewId="0" topLeftCell="A1">
      <selection activeCell="G15" sqref="G15"/>
    </sheetView>
  </sheetViews>
  <sheetFormatPr defaultColWidth="9.00390625" defaultRowHeight="12.75"/>
  <cols>
    <col min="1" max="3" width="3.75390625" style="1" customWidth="1"/>
    <col min="4" max="4" width="47.625" style="1" customWidth="1"/>
    <col min="5" max="5" width="13.75390625" style="14" customWidth="1"/>
    <col min="6" max="6" width="9.125" style="2" customWidth="1"/>
    <col min="7" max="7" width="12.00390625" style="2" bestFit="1" customWidth="1"/>
    <col min="8" max="8" width="10.125" style="2" bestFit="1" customWidth="1"/>
    <col min="9" max="16384" width="9.125" style="2" customWidth="1"/>
  </cols>
  <sheetData>
    <row r="1" spans="1:5" ht="15" customHeight="1">
      <c r="A1" s="501" t="s">
        <v>598</v>
      </c>
      <c r="B1" s="501"/>
      <c r="C1" s="501"/>
      <c r="D1" s="501"/>
      <c r="E1" s="501"/>
    </row>
    <row r="2" spans="1:5" ht="15" customHeight="1">
      <c r="A2" s="501" t="s">
        <v>198</v>
      </c>
      <c r="B2" s="501"/>
      <c r="C2" s="501"/>
      <c r="D2" s="501"/>
      <c r="E2" s="501"/>
    </row>
    <row r="3" spans="1:4" ht="15" customHeight="1">
      <c r="A3" s="3"/>
      <c r="B3" s="3"/>
      <c r="C3" s="3"/>
      <c r="D3" s="3"/>
    </row>
    <row r="4" ht="15" customHeight="1">
      <c r="E4" s="33" t="s">
        <v>600</v>
      </c>
    </row>
    <row r="5" spans="4:5" ht="9" customHeight="1" thickBot="1">
      <c r="D5" s="1" t="s">
        <v>392</v>
      </c>
      <c r="E5" s="73" t="s">
        <v>393</v>
      </c>
    </row>
    <row r="6" spans="1:5" ht="18" customHeight="1">
      <c r="A6" s="539" t="s">
        <v>309</v>
      </c>
      <c r="B6" s="540"/>
      <c r="C6" s="540"/>
      <c r="D6" s="540"/>
      <c r="E6" s="535" t="s">
        <v>639</v>
      </c>
    </row>
    <row r="7" spans="1:5" ht="25.5" customHeight="1" thickBot="1">
      <c r="A7" s="541"/>
      <c r="B7" s="542"/>
      <c r="C7" s="542"/>
      <c r="D7" s="542"/>
      <c r="E7" s="536"/>
    </row>
    <row r="8" spans="1:5" ht="15" customHeight="1">
      <c r="A8" s="544" t="s">
        <v>311</v>
      </c>
      <c r="B8" s="537" t="s">
        <v>374</v>
      </c>
      <c r="C8" s="537"/>
      <c r="D8" s="537"/>
      <c r="E8" s="538"/>
    </row>
    <row r="9" spans="1:5" ht="15" customHeight="1">
      <c r="A9" s="545"/>
      <c r="B9" s="550" t="s">
        <v>311</v>
      </c>
      <c r="C9" s="552" t="s">
        <v>294</v>
      </c>
      <c r="D9" s="552"/>
      <c r="E9" s="86"/>
    </row>
    <row r="10" spans="1:5" s="10" customFormat="1" ht="15" customHeight="1">
      <c r="A10" s="545"/>
      <c r="B10" s="550"/>
      <c r="C10" s="12" t="s">
        <v>311</v>
      </c>
      <c r="D10" s="9" t="s">
        <v>380</v>
      </c>
      <c r="E10" s="13"/>
    </row>
    <row r="11" spans="1:5" s="10" customFormat="1" ht="15" customHeight="1">
      <c r="A11" s="545"/>
      <c r="B11" s="550"/>
      <c r="C11" s="12" t="s">
        <v>312</v>
      </c>
      <c r="D11" s="9" t="s">
        <v>381</v>
      </c>
      <c r="E11" s="13"/>
    </row>
    <row r="12" spans="1:5" s="10" customFormat="1" ht="15" customHeight="1">
      <c r="A12" s="545"/>
      <c r="B12" s="550"/>
      <c r="C12" s="12" t="s">
        <v>313</v>
      </c>
      <c r="D12" s="9" t="s">
        <v>382</v>
      </c>
      <c r="E12" s="13"/>
    </row>
    <row r="13" spans="1:5" ht="15" customHeight="1">
      <c r="A13" s="545"/>
      <c r="B13" s="550" t="s">
        <v>312</v>
      </c>
      <c r="C13" s="552" t="s">
        <v>194</v>
      </c>
      <c r="D13" s="552"/>
      <c r="E13" s="86">
        <v>11225000</v>
      </c>
    </row>
    <row r="14" spans="1:5" ht="15" customHeight="1">
      <c r="A14" s="545"/>
      <c r="B14" s="550"/>
      <c r="C14" s="12" t="s">
        <v>311</v>
      </c>
      <c r="D14" s="9" t="s">
        <v>319</v>
      </c>
      <c r="E14" s="13"/>
    </row>
    <row r="15" spans="1:5" ht="15" customHeight="1">
      <c r="A15" s="545"/>
      <c r="B15" s="550"/>
      <c r="C15" s="12" t="s">
        <v>312</v>
      </c>
      <c r="D15" s="9" t="s">
        <v>383</v>
      </c>
      <c r="E15" s="13">
        <v>11225000</v>
      </c>
    </row>
    <row r="16" spans="1:5" ht="15" customHeight="1">
      <c r="A16" s="545"/>
      <c r="B16" s="550"/>
      <c r="C16" s="12" t="s">
        <v>313</v>
      </c>
      <c r="D16" s="9" t="s">
        <v>314</v>
      </c>
      <c r="E16" s="13"/>
    </row>
    <row r="17" spans="1:5" ht="15" customHeight="1">
      <c r="A17" s="545"/>
      <c r="B17" s="550" t="s">
        <v>313</v>
      </c>
      <c r="C17" s="552" t="s">
        <v>107</v>
      </c>
      <c r="D17" s="552"/>
      <c r="E17" s="86">
        <v>12470000</v>
      </c>
    </row>
    <row r="18" spans="1:5" s="10" customFormat="1" ht="15" customHeight="1">
      <c r="A18" s="545"/>
      <c r="B18" s="550"/>
      <c r="C18" s="12" t="s">
        <v>311</v>
      </c>
      <c r="D18" s="9" t="s">
        <v>320</v>
      </c>
      <c r="E18" s="13">
        <v>12300000</v>
      </c>
    </row>
    <row r="19" spans="1:5" s="10" customFormat="1" ht="15" customHeight="1">
      <c r="A19" s="545"/>
      <c r="B19" s="550"/>
      <c r="C19" s="12" t="s">
        <v>312</v>
      </c>
      <c r="D19" s="9" t="s">
        <v>321</v>
      </c>
      <c r="E19" s="13"/>
    </row>
    <row r="20" spans="1:5" s="10" customFormat="1" ht="15" customHeight="1">
      <c r="A20" s="545"/>
      <c r="B20" s="550"/>
      <c r="C20" s="12" t="s">
        <v>313</v>
      </c>
      <c r="D20" s="9" t="s">
        <v>314</v>
      </c>
      <c r="E20" s="13">
        <v>170000</v>
      </c>
    </row>
    <row r="21" spans="1:5" s="10" customFormat="1" ht="15" customHeight="1">
      <c r="A21" s="545"/>
      <c r="B21" s="28" t="s">
        <v>315</v>
      </c>
      <c r="C21" s="552" t="s">
        <v>108</v>
      </c>
      <c r="D21" s="552"/>
      <c r="E21" s="86">
        <v>870000</v>
      </c>
    </row>
    <row r="22" spans="1:5" ht="15" customHeight="1">
      <c r="A22" s="545"/>
      <c r="B22" s="28" t="s">
        <v>316</v>
      </c>
      <c r="C22" s="552" t="s">
        <v>375</v>
      </c>
      <c r="D22" s="552"/>
      <c r="E22" s="86">
        <v>1129468</v>
      </c>
    </row>
    <row r="23" spans="1:5" ht="15" customHeight="1">
      <c r="A23" s="545"/>
      <c r="B23" s="28" t="s">
        <v>187</v>
      </c>
      <c r="C23" s="552" t="s">
        <v>295</v>
      </c>
      <c r="D23" s="552"/>
      <c r="E23" s="86">
        <v>3238750</v>
      </c>
    </row>
    <row r="24" spans="1:5" ht="15" customHeight="1" thickBot="1">
      <c r="A24" s="546"/>
      <c r="B24" s="547" t="s">
        <v>285</v>
      </c>
      <c r="C24" s="547"/>
      <c r="D24" s="547"/>
      <c r="E24" s="16">
        <v>28933218</v>
      </c>
    </row>
    <row r="25" spans="1:5" ht="15" customHeight="1">
      <c r="A25" s="544" t="s">
        <v>312</v>
      </c>
      <c r="B25" s="537" t="s">
        <v>238</v>
      </c>
      <c r="C25" s="537"/>
      <c r="D25" s="537"/>
      <c r="E25" s="538"/>
    </row>
    <row r="26" spans="1:5" ht="15" customHeight="1">
      <c r="A26" s="545"/>
      <c r="B26" s="28" t="s">
        <v>311</v>
      </c>
      <c r="C26" s="552" t="s">
        <v>169</v>
      </c>
      <c r="D26" s="552"/>
      <c r="E26" s="100"/>
    </row>
    <row r="27" spans="1:5" ht="15" customHeight="1">
      <c r="A27" s="545"/>
      <c r="B27" s="550" t="s">
        <v>312</v>
      </c>
      <c r="C27" s="552" t="s">
        <v>176</v>
      </c>
      <c r="D27" s="552"/>
      <c r="E27" s="86">
        <v>70500000</v>
      </c>
    </row>
    <row r="28" spans="1:5" s="10" customFormat="1" ht="15" customHeight="1">
      <c r="A28" s="545"/>
      <c r="B28" s="550"/>
      <c r="C28" s="12" t="s">
        <v>311</v>
      </c>
      <c r="D28" s="9" t="s">
        <v>305</v>
      </c>
      <c r="E28" s="13">
        <v>45000000</v>
      </c>
    </row>
    <row r="29" spans="1:5" s="10" customFormat="1" ht="15" customHeight="1">
      <c r="A29" s="545"/>
      <c r="B29" s="550"/>
      <c r="C29" s="12" t="s">
        <v>312</v>
      </c>
      <c r="D29" s="9" t="s">
        <v>306</v>
      </c>
      <c r="E29" s="13">
        <v>9000000</v>
      </c>
    </row>
    <row r="30" spans="1:5" s="10" customFormat="1" ht="15" customHeight="1">
      <c r="A30" s="545"/>
      <c r="B30" s="550"/>
      <c r="C30" s="12" t="s">
        <v>313</v>
      </c>
      <c r="D30" s="9" t="s">
        <v>170</v>
      </c>
      <c r="E30" s="13">
        <v>6000000</v>
      </c>
    </row>
    <row r="31" spans="1:5" s="10" customFormat="1" ht="15" customHeight="1">
      <c r="A31" s="545"/>
      <c r="B31" s="550"/>
      <c r="C31" s="12" t="s">
        <v>315</v>
      </c>
      <c r="D31" s="9" t="s">
        <v>101</v>
      </c>
      <c r="E31" s="13">
        <v>10000000</v>
      </c>
    </row>
    <row r="32" spans="1:5" s="10" customFormat="1" ht="15" customHeight="1">
      <c r="A32" s="545"/>
      <c r="B32" s="550"/>
      <c r="C32" s="12" t="s">
        <v>316</v>
      </c>
      <c r="D32" s="9" t="s">
        <v>171</v>
      </c>
      <c r="E32" s="13">
        <v>500000</v>
      </c>
    </row>
    <row r="33" spans="1:5" s="10" customFormat="1" ht="15" customHeight="1">
      <c r="A33" s="545"/>
      <c r="B33" s="550"/>
      <c r="C33" s="12" t="s">
        <v>187</v>
      </c>
      <c r="D33" s="9" t="s">
        <v>172</v>
      </c>
      <c r="E33" s="13"/>
    </row>
    <row r="34" spans="1:5" ht="15" customHeight="1">
      <c r="A34" s="545"/>
      <c r="B34" s="550" t="s">
        <v>313</v>
      </c>
      <c r="C34" s="552" t="s">
        <v>177</v>
      </c>
      <c r="D34" s="552"/>
      <c r="E34" s="86">
        <v>1200000</v>
      </c>
    </row>
    <row r="35" spans="1:5" s="10" customFormat="1" ht="15" customHeight="1">
      <c r="A35" s="545"/>
      <c r="B35" s="550"/>
      <c r="C35" s="12" t="s">
        <v>311</v>
      </c>
      <c r="D35" s="9" t="s">
        <v>150</v>
      </c>
      <c r="E35" s="13"/>
    </row>
    <row r="36" spans="1:5" s="10" customFormat="1" ht="15" customHeight="1">
      <c r="A36" s="545"/>
      <c r="B36" s="550"/>
      <c r="C36" s="12" t="s">
        <v>312</v>
      </c>
      <c r="D36" s="9" t="s">
        <v>307</v>
      </c>
      <c r="E36" s="13"/>
    </row>
    <row r="37" spans="1:5" s="10" customFormat="1" ht="15" customHeight="1">
      <c r="A37" s="545"/>
      <c r="B37" s="550"/>
      <c r="C37" s="12" t="s">
        <v>313</v>
      </c>
      <c r="D37" s="9" t="s">
        <v>217</v>
      </c>
      <c r="E37" s="13">
        <v>1200000</v>
      </c>
    </row>
    <row r="38" spans="1:5" s="10" customFormat="1" ht="15" customHeight="1">
      <c r="A38" s="545"/>
      <c r="B38" s="550"/>
      <c r="C38" s="12" t="s">
        <v>315</v>
      </c>
      <c r="D38" s="9" t="s">
        <v>173</v>
      </c>
      <c r="E38" s="13"/>
    </row>
    <row r="39" spans="1:5" ht="15" customHeight="1">
      <c r="A39" s="545"/>
      <c r="B39" s="550" t="s">
        <v>315</v>
      </c>
      <c r="C39" s="552" t="s">
        <v>178</v>
      </c>
      <c r="D39" s="552"/>
      <c r="E39" s="86"/>
    </row>
    <row r="40" spans="1:5" ht="15" customHeight="1">
      <c r="A40" s="545"/>
      <c r="B40" s="550"/>
      <c r="C40" s="12" t="s">
        <v>311</v>
      </c>
      <c r="D40" s="9" t="s">
        <v>174</v>
      </c>
      <c r="E40" s="13"/>
    </row>
    <row r="41" spans="1:5" ht="15" customHeight="1">
      <c r="A41" s="545"/>
      <c r="B41" s="550"/>
      <c r="C41" s="12" t="s">
        <v>312</v>
      </c>
      <c r="D41" s="9" t="s">
        <v>372</v>
      </c>
      <c r="E41" s="13"/>
    </row>
    <row r="42" spans="1:5" ht="15" customHeight="1">
      <c r="A42" s="545"/>
      <c r="B42" s="27" t="s">
        <v>316</v>
      </c>
      <c r="C42" s="552" t="s">
        <v>175</v>
      </c>
      <c r="D42" s="552"/>
      <c r="E42" s="86"/>
    </row>
    <row r="43" spans="1:5" ht="15" customHeight="1">
      <c r="A43" s="545"/>
      <c r="B43" s="28" t="s">
        <v>187</v>
      </c>
      <c r="C43" s="552" t="s">
        <v>179</v>
      </c>
      <c r="D43" s="552"/>
      <c r="E43" s="86"/>
    </row>
    <row r="44" spans="1:5" ht="15" customHeight="1">
      <c r="A44" s="545"/>
      <c r="B44" s="550" t="s">
        <v>189</v>
      </c>
      <c r="C44" s="552" t="s">
        <v>286</v>
      </c>
      <c r="D44" s="552"/>
      <c r="E44" s="100"/>
    </row>
    <row r="45" spans="1:5" ht="15" customHeight="1">
      <c r="A45" s="545"/>
      <c r="B45" s="550"/>
      <c r="C45" s="12" t="s">
        <v>311</v>
      </c>
      <c r="D45" s="9" t="s">
        <v>196</v>
      </c>
      <c r="E45" s="32"/>
    </row>
    <row r="46" spans="1:5" ht="15" customHeight="1">
      <c r="A46" s="545"/>
      <c r="B46" s="550"/>
      <c r="C46" s="12" t="s">
        <v>312</v>
      </c>
      <c r="D46" s="9" t="s">
        <v>151</v>
      </c>
      <c r="E46" s="32"/>
    </row>
    <row r="47" spans="1:5" ht="15" customHeight="1">
      <c r="A47" s="545"/>
      <c r="B47" s="550"/>
      <c r="C47" s="12" t="s">
        <v>313</v>
      </c>
      <c r="D47" s="9" t="s">
        <v>301</v>
      </c>
      <c r="E47" s="32"/>
    </row>
    <row r="48" spans="1:5" ht="15" customHeight="1" thickBot="1">
      <c r="A48" s="546"/>
      <c r="B48" s="547" t="s">
        <v>302</v>
      </c>
      <c r="C48" s="547"/>
      <c r="D48" s="547"/>
      <c r="E48" s="16">
        <v>71700000</v>
      </c>
    </row>
    <row r="49" spans="1:5" ht="15" customHeight="1">
      <c r="A49" s="544" t="s">
        <v>313</v>
      </c>
      <c r="B49" s="537" t="s">
        <v>226</v>
      </c>
      <c r="C49" s="537"/>
      <c r="D49" s="537"/>
      <c r="E49" s="538"/>
    </row>
    <row r="50" spans="1:5" ht="15" customHeight="1">
      <c r="A50" s="545"/>
      <c r="B50" s="550" t="s">
        <v>311</v>
      </c>
      <c r="C50" s="552" t="s">
        <v>341</v>
      </c>
      <c r="D50" s="552"/>
      <c r="E50" s="86"/>
    </row>
    <row r="51" spans="1:5" ht="15" customHeight="1">
      <c r="A51" s="545"/>
      <c r="B51" s="550"/>
      <c r="C51" s="12" t="s">
        <v>311</v>
      </c>
      <c r="D51" s="9" t="s">
        <v>342</v>
      </c>
      <c r="E51" s="13">
        <v>0</v>
      </c>
    </row>
    <row r="52" spans="1:5" ht="15" customHeight="1">
      <c r="A52" s="545"/>
      <c r="B52" s="550"/>
      <c r="C52" s="12" t="s">
        <v>312</v>
      </c>
      <c r="D52" s="9" t="s">
        <v>343</v>
      </c>
      <c r="E52" s="13"/>
    </row>
    <row r="53" spans="1:5" ht="15" customHeight="1">
      <c r="A53" s="545"/>
      <c r="B53" s="550"/>
      <c r="C53" s="12" t="s">
        <v>313</v>
      </c>
      <c r="D53" s="9" t="s">
        <v>344</v>
      </c>
      <c r="E53" s="13"/>
    </row>
    <row r="54" spans="1:5" ht="15" customHeight="1">
      <c r="A54" s="545"/>
      <c r="B54" s="550"/>
      <c r="C54" s="12" t="s">
        <v>315</v>
      </c>
      <c r="D54" s="9" t="s">
        <v>345</v>
      </c>
      <c r="E54" s="13">
        <v>0</v>
      </c>
    </row>
    <row r="55" spans="1:5" ht="15" customHeight="1">
      <c r="A55" s="545"/>
      <c r="B55" s="550"/>
      <c r="C55" s="12" t="s">
        <v>316</v>
      </c>
      <c r="D55" s="9" t="s">
        <v>346</v>
      </c>
      <c r="E55" s="13">
        <v>0</v>
      </c>
    </row>
    <row r="56" spans="1:7" ht="15" customHeight="1">
      <c r="A56" s="545"/>
      <c r="B56" s="550" t="s">
        <v>312</v>
      </c>
      <c r="C56" s="552" t="s">
        <v>227</v>
      </c>
      <c r="D56" s="552"/>
      <c r="E56" s="86">
        <v>0</v>
      </c>
      <c r="G56" s="34"/>
    </row>
    <row r="57" spans="1:7" ht="15" customHeight="1">
      <c r="A57" s="545"/>
      <c r="B57" s="550"/>
      <c r="C57" s="12" t="s">
        <v>311</v>
      </c>
      <c r="D57" s="9" t="s">
        <v>287</v>
      </c>
      <c r="E57" s="13">
        <v>0</v>
      </c>
      <c r="G57" s="34"/>
    </row>
    <row r="58" spans="1:7" ht="15" customHeight="1">
      <c r="A58" s="545"/>
      <c r="B58" s="550"/>
      <c r="C58" s="12" t="s">
        <v>312</v>
      </c>
      <c r="D58" s="9" t="s">
        <v>288</v>
      </c>
      <c r="E58" s="13">
        <v>0</v>
      </c>
      <c r="G58" s="34"/>
    </row>
    <row r="59" spans="1:5" ht="15" customHeight="1">
      <c r="A59" s="545"/>
      <c r="B59" s="550" t="s">
        <v>313</v>
      </c>
      <c r="C59" s="552" t="s">
        <v>296</v>
      </c>
      <c r="D59" s="552"/>
      <c r="E59" s="86"/>
    </row>
    <row r="60" spans="1:5" ht="15" customHeight="1">
      <c r="A60" s="545"/>
      <c r="B60" s="550"/>
      <c r="C60" s="12" t="s">
        <v>311</v>
      </c>
      <c r="D60" s="9" t="s">
        <v>277</v>
      </c>
      <c r="E60" s="13"/>
    </row>
    <row r="61" spans="1:5" ht="15" customHeight="1">
      <c r="A61" s="545"/>
      <c r="B61" s="550"/>
      <c r="C61" s="12" t="s">
        <v>312</v>
      </c>
      <c r="D61" s="9" t="s">
        <v>336</v>
      </c>
      <c r="E61" s="13">
        <v>0</v>
      </c>
    </row>
    <row r="62" spans="1:5" ht="15" customHeight="1">
      <c r="A62" s="545"/>
      <c r="B62" s="550"/>
      <c r="C62" s="12" t="s">
        <v>313</v>
      </c>
      <c r="D62" s="9" t="s">
        <v>322</v>
      </c>
      <c r="E62" s="13">
        <v>0</v>
      </c>
    </row>
    <row r="63" spans="1:5" ht="15" customHeight="1">
      <c r="A63" s="545"/>
      <c r="B63" s="550" t="s">
        <v>315</v>
      </c>
      <c r="C63" s="552" t="s">
        <v>289</v>
      </c>
      <c r="D63" s="552"/>
      <c r="E63" s="86"/>
    </row>
    <row r="64" spans="1:5" ht="15" customHeight="1">
      <c r="A64" s="545"/>
      <c r="B64" s="550"/>
      <c r="C64" s="12" t="s">
        <v>311</v>
      </c>
      <c r="D64" s="9" t="s">
        <v>290</v>
      </c>
      <c r="E64" s="13">
        <v>0</v>
      </c>
    </row>
    <row r="65" spans="1:5" ht="15" customHeight="1">
      <c r="A65" s="545"/>
      <c r="B65" s="550"/>
      <c r="C65" s="12" t="s">
        <v>312</v>
      </c>
      <c r="D65" s="9" t="s">
        <v>291</v>
      </c>
      <c r="E65" s="13"/>
    </row>
    <row r="66" spans="1:5" ht="15" customHeight="1" thickBot="1">
      <c r="A66" s="555"/>
      <c r="B66" s="554" t="s">
        <v>228</v>
      </c>
      <c r="C66" s="554"/>
      <c r="D66" s="554"/>
      <c r="E66" s="15">
        <v>0</v>
      </c>
    </row>
    <row r="67" spans="1:5" ht="15" customHeight="1">
      <c r="A67" s="544" t="s">
        <v>315</v>
      </c>
      <c r="B67" s="537" t="s">
        <v>229</v>
      </c>
      <c r="C67" s="537"/>
      <c r="D67" s="537"/>
      <c r="E67" s="538"/>
    </row>
    <row r="68" spans="1:5" ht="15" customHeight="1">
      <c r="A68" s="545"/>
      <c r="B68" s="28" t="s">
        <v>311</v>
      </c>
      <c r="C68" s="552" t="s">
        <v>565</v>
      </c>
      <c r="D68" s="552"/>
      <c r="E68" s="86">
        <v>2929735</v>
      </c>
    </row>
    <row r="69" spans="1:5" ht="15" customHeight="1">
      <c r="A69" s="545"/>
      <c r="B69" s="550" t="s">
        <v>312</v>
      </c>
      <c r="C69" s="552" t="s">
        <v>566</v>
      </c>
      <c r="D69" s="552"/>
      <c r="E69" s="86">
        <v>20557898</v>
      </c>
    </row>
    <row r="70" spans="1:5" ht="15" customHeight="1">
      <c r="A70" s="545"/>
      <c r="B70" s="550"/>
      <c r="C70" s="12" t="s">
        <v>311</v>
      </c>
      <c r="D70" s="9" t="s">
        <v>567</v>
      </c>
      <c r="E70" s="13">
        <v>4364110</v>
      </c>
    </row>
    <row r="71" spans="1:5" ht="15" customHeight="1">
      <c r="A71" s="545"/>
      <c r="B71" s="550"/>
      <c r="C71" s="12" t="s">
        <v>312</v>
      </c>
      <c r="D71" s="9" t="s">
        <v>479</v>
      </c>
      <c r="E71" s="13">
        <v>10016000</v>
      </c>
    </row>
    <row r="72" spans="1:5" ht="15" customHeight="1">
      <c r="A72" s="545"/>
      <c r="B72" s="550"/>
      <c r="C72" s="12" t="s">
        <v>313</v>
      </c>
      <c r="D72" s="9" t="s">
        <v>78</v>
      </c>
      <c r="E72" s="13">
        <v>318918</v>
      </c>
    </row>
    <row r="73" spans="1:5" ht="15" customHeight="1">
      <c r="A73" s="545"/>
      <c r="B73" s="550"/>
      <c r="C73" s="12" t="s">
        <v>315</v>
      </c>
      <c r="D73" s="9" t="s">
        <v>568</v>
      </c>
      <c r="E73" s="13">
        <v>5858870</v>
      </c>
    </row>
    <row r="74" spans="1:5" ht="15" customHeight="1">
      <c r="A74" s="545"/>
      <c r="B74" s="27"/>
      <c r="C74" s="556" t="s">
        <v>616</v>
      </c>
      <c r="D74" s="558"/>
      <c r="E74" s="404">
        <v>7239</v>
      </c>
    </row>
    <row r="75" spans="1:5" ht="15" customHeight="1">
      <c r="A75" s="545"/>
      <c r="B75" s="27" t="s">
        <v>313</v>
      </c>
      <c r="C75" s="556" t="s">
        <v>559</v>
      </c>
      <c r="D75" s="557"/>
      <c r="E75" s="404">
        <v>53550</v>
      </c>
    </row>
    <row r="76" spans="1:5" ht="15" customHeight="1">
      <c r="A76" s="545"/>
      <c r="B76" s="27" t="s">
        <v>315</v>
      </c>
      <c r="C76" s="556" t="s">
        <v>574</v>
      </c>
      <c r="D76" s="557"/>
      <c r="E76" s="404">
        <v>1200000</v>
      </c>
    </row>
    <row r="77" spans="1:5" ht="15" customHeight="1">
      <c r="A77" s="545"/>
      <c r="B77" s="28" t="s">
        <v>316</v>
      </c>
      <c r="C77" s="552" t="s">
        <v>569</v>
      </c>
      <c r="D77" s="552"/>
      <c r="E77" s="86">
        <v>6839000</v>
      </c>
    </row>
    <row r="78" spans="1:5" s="18" customFormat="1" ht="15" customHeight="1">
      <c r="A78" s="545"/>
      <c r="B78" s="550" t="s">
        <v>187</v>
      </c>
      <c r="C78" s="552" t="s">
        <v>570</v>
      </c>
      <c r="D78" s="552"/>
      <c r="E78" s="86">
        <v>5061400</v>
      </c>
    </row>
    <row r="79" spans="1:5" ht="15" customHeight="1">
      <c r="A79" s="545"/>
      <c r="B79" s="550"/>
      <c r="C79" s="12" t="s">
        <v>311</v>
      </c>
      <c r="D79" s="9" t="s">
        <v>571</v>
      </c>
      <c r="E79" s="13">
        <v>1731000</v>
      </c>
    </row>
    <row r="80" spans="1:5" ht="15" customHeight="1">
      <c r="A80" s="545"/>
      <c r="B80" s="550"/>
      <c r="C80" s="12" t="s">
        <v>312</v>
      </c>
      <c r="D80" s="9" t="s">
        <v>573</v>
      </c>
      <c r="E80" s="13">
        <v>2500000</v>
      </c>
    </row>
    <row r="81" spans="1:5" ht="15" customHeight="1">
      <c r="A81" s="545"/>
      <c r="B81" s="550"/>
      <c r="C81" s="12" t="s">
        <v>313</v>
      </c>
      <c r="D81" s="9" t="s">
        <v>572</v>
      </c>
      <c r="E81" s="13">
        <v>830400</v>
      </c>
    </row>
    <row r="82" spans="1:5" ht="15" customHeight="1" thickBot="1">
      <c r="A82" s="555"/>
      <c r="B82" s="554" t="s">
        <v>230</v>
      </c>
      <c r="C82" s="554"/>
      <c r="D82" s="554"/>
      <c r="E82" s="15">
        <v>36648822</v>
      </c>
    </row>
    <row r="83" spans="1:5" ht="15" customHeight="1">
      <c r="A83" s="544" t="s">
        <v>316</v>
      </c>
      <c r="B83" s="537" t="s">
        <v>218</v>
      </c>
      <c r="C83" s="537"/>
      <c r="D83" s="537"/>
      <c r="E83" s="538"/>
    </row>
    <row r="84" spans="1:5" ht="15" customHeight="1">
      <c r="A84" s="545"/>
      <c r="B84" s="12" t="s">
        <v>311</v>
      </c>
      <c r="C84" s="512" t="s">
        <v>378</v>
      </c>
      <c r="D84" s="512"/>
      <c r="E84" s="13">
        <v>0</v>
      </c>
    </row>
    <row r="85" spans="1:5" ht="15" customHeight="1">
      <c r="A85" s="545"/>
      <c r="B85" s="12" t="s">
        <v>312</v>
      </c>
      <c r="C85" s="512" t="s">
        <v>317</v>
      </c>
      <c r="D85" s="512"/>
      <c r="E85" s="13"/>
    </row>
    <row r="86" spans="1:5" ht="15" customHeight="1">
      <c r="A86" s="545"/>
      <c r="B86" s="12" t="s">
        <v>313</v>
      </c>
      <c r="C86" s="512" t="s">
        <v>318</v>
      </c>
      <c r="D86" s="512"/>
      <c r="E86" s="13">
        <v>149600602</v>
      </c>
    </row>
    <row r="87" spans="1:5" ht="15" customHeight="1" thickBot="1">
      <c r="A87" s="546"/>
      <c r="B87" s="547" t="s">
        <v>1</v>
      </c>
      <c r="C87" s="547"/>
      <c r="D87" s="547"/>
      <c r="E87" s="16">
        <f>SUM(E86)</f>
        <v>149600602</v>
      </c>
    </row>
    <row r="88" spans="1:5" ht="15" customHeight="1">
      <c r="A88" s="544" t="s">
        <v>187</v>
      </c>
      <c r="B88" s="537" t="s">
        <v>494</v>
      </c>
      <c r="C88" s="537"/>
      <c r="D88" s="537"/>
      <c r="E88" s="538"/>
    </row>
    <row r="89" spans="1:5" ht="15" customHeight="1">
      <c r="A89" s="545"/>
      <c r="B89" s="12" t="s">
        <v>311</v>
      </c>
      <c r="C89" s="9" t="s">
        <v>495</v>
      </c>
      <c r="D89" s="9"/>
      <c r="E89" s="13">
        <v>561333</v>
      </c>
    </row>
    <row r="90" spans="1:5" ht="15" customHeight="1">
      <c r="A90" s="545"/>
      <c r="B90" s="12" t="s">
        <v>312</v>
      </c>
      <c r="C90" s="9" t="s">
        <v>496</v>
      </c>
      <c r="D90" s="9"/>
      <c r="E90" s="13"/>
    </row>
    <row r="91" spans="1:5" ht="15" customHeight="1" thickBot="1">
      <c r="A91" s="546"/>
      <c r="B91" s="547" t="s">
        <v>13</v>
      </c>
      <c r="C91" s="547"/>
      <c r="D91" s="547"/>
      <c r="E91" s="16">
        <v>561333</v>
      </c>
    </row>
    <row r="92" spans="1:5" ht="15" customHeight="1">
      <c r="A92" s="544" t="s">
        <v>189</v>
      </c>
      <c r="B92" s="537" t="s">
        <v>323</v>
      </c>
      <c r="C92" s="537"/>
      <c r="D92" s="537"/>
      <c r="E92" s="538"/>
    </row>
    <row r="93" spans="1:5" ht="15" customHeight="1">
      <c r="A93" s="545"/>
      <c r="B93" s="12" t="s">
        <v>311</v>
      </c>
      <c r="C93" s="512" t="s">
        <v>349</v>
      </c>
      <c r="D93" s="512"/>
      <c r="E93" s="13">
        <v>0</v>
      </c>
    </row>
    <row r="94" spans="1:5" ht="15" customHeight="1">
      <c r="A94" s="545"/>
      <c r="B94" s="12" t="s">
        <v>312</v>
      </c>
      <c r="C94" s="512" t="s">
        <v>350</v>
      </c>
      <c r="D94" s="512"/>
      <c r="E94" s="13"/>
    </row>
    <row r="95" spans="1:5" ht="15" customHeight="1" thickBot="1">
      <c r="A95" s="546"/>
      <c r="B95" s="547" t="s">
        <v>206</v>
      </c>
      <c r="C95" s="547"/>
      <c r="D95" s="547"/>
      <c r="E95" s="16">
        <f>SUM(E93:E94)</f>
        <v>0</v>
      </c>
    </row>
    <row r="96" spans="1:5" ht="18" customHeight="1" thickBot="1">
      <c r="A96" s="155" t="s">
        <v>191</v>
      </c>
      <c r="B96" s="553" t="s">
        <v>303</v>
      </c>
      <c r="C96" s="553"/>
      <c r="D96" s="553"/>
      <c r="E96" s="156">
        <v>287443975</v>
      </c>
    </row>
    <row r="97" spans="1:5" ht="15" customHeight="1">
      <c r="A97" s="544" t="s">
        <v>192</v>
      </c>
      <c r="B97" s="548" t="s">
        <v>153</v>
      </c>
      <c r="C97" s="548"/>
      <c r="D97" s="548"/>
      <c r="E97" s="549"/>
    </row>
    <row r="98" spans="1:5" ht="15" customHeight="1">
      <c r="A98" s="545"/>
      <c r="B98" s="12" t="s">
        <v>311</v>
      </c>
      <c r="C98" s="512" t="s">
        <v>96</v>
      </c>
      <c r="D98" s="512"/>
      <c r="E98" s="13"/>
    </row>
    <row r="99" spans="1:5" ht="15" customHeight="1">
      <c r="A99" s="545"/>
      <c r="B99" s="12" t="s">
        <v>312</v>
      </c>
      <c r="C99" s="512" t="s">
        <v>97</v>
      </c>
      <c r="D99" s="512"/>
      <c r="E99" s="13"/>
    </row>
    <row r="100" spans="1:5" ht="15" customHeight="1" thickBot="1">
      <c r="A100" s="546"/>
      <c r="B100" s="543" t="s">
        <v>153</v>
      </c>
      <c r="C100" s="543"/>
      <c r="D100" s="543"/>
      <c r="E100" s="16">
        <v>398424164</v>
      </c>
    </row>
    <row r="101" spans="1:5" ht="15" customHeight="1">
      <c r="A101" s="544" t="s">
        <v>193</v>
      </c>
      <c r="B101" s="537"/>
      <c r="C101" s="537"/>
      <c r="D101" s="537"/>
      <c r="E101" s="538"/>
    </row>
    <row r="102" spans="1:5" ht="15" customHeight="1">
      <c r="A102" s="545"/>
      <c r="B102" s="550" t="s">
        <v>311</v>
      </c>
      <c r="C102" s="552" t="s">
        <v>131</v>
      </c>
      <c r="D102" s="552"/>
      <c r="E102" s="100"/>
    </row>
    <row r="103" spans="1:5" ht="15" customHeight="1">
      <c r="A103" s="545"/>
      <c r="B103" s="550"/>
      <c r="C103" s="12" t="s">
        <v>311</v>
      </c>
      <c r="D103" s="5" t="s">
        <v>329</v>
      </c>
      <c r="E103" s="13"/>
    </row>
    <row r="104" spans="1:5" ht="15" customHeight="1">
      <c r="A104" s="545"/>
      <c r="B104" s="550"/>
      <c r="C104" s="12" t="s">
        <v>312</v>
      </c>
      <c r="D104" s="5" t="s">
        <v>330</v>
      </c>
      <c r="E104" s="13">
        <v>0</v>
      </c>
    </row>
    <row r="105" spans="1:5" ht="15" customHeight="1">
      <c r="A105" s="545"/>
      <c r="B105" s="550" t="s">
        <v>312</v>
      </c>
      <c r="C105" s="552" t="s">
        <v>132</v>
      </c>
      <c r="D105" s="552"/>
      <c r="E105" s="86">
        <v>0</v>
      </c>
    </row>
    <row r="106" spans="1:5" ht="15" customHeight="1">
      <c r="A106" s="545"/>
      <c r="B106" s="550"/>
      <c r="C106" s="12" t="s">
        <v>311</v>
      </c>
      <c r="D106" s="5" t="s">
        <v>332</v>
      </c>
      <c r="E106" s="13">
        <v>0</v>
      </c>
    </row>
    <row r="107" spans="1:5" ht="15" customHeight="1">
      <c r="A107" s="545"/>
      <c r="B107" s="550"/>
      <c r="C107" s="12" t="s">
        <v>312</v>
      </c>
      <c r="D107" s="5" t="s">
        <v>133</v>
      </c>
      <c r="E107" s="13">
        <v>0</v>
      </c>
    </row>
    <row r="108" spans="1:5" ht="15" customHeight="1" thickBot="1">
      <c r="A108" s="546"/>
      <c r="B108" s="547" t="s">
        <v>9</v>
      </c>
      <c r="C108" s="547"/>
      <c r="D108" s="547"/>
      <c r="E108" s="16"/>
    </row>
    <row r="109" spans="1:5" ht="15" customHeight="1">
      <c r="A109" s="544" t="s">
        <v>109</v>
      </c>
      <c r="B109" s="537" t="s">
        <v>158</v>
      </c>
      <c r="C109" s="537"/>
      <c r="D109" s="537"/>
      <c r="E109" s="538"/>
    </row>
    <row r="110" spans="1:5" ht="15" customHeight="1">
      <c r="A110" s="545"/>
      <c r="B110" s="552" t="s">
        <v>331</v>
      </c>
      <c r="C110" s="552"/>
      <c r="D110" s="552"/>
      <c r="E110" s="100"/>
    </row>
    <row r="111" spans="1:5" ht="15" customHeight="1">
      <c r="A111" s="545"/>
      <c r="B111" s="60" t="s">
        <v>311</v>
      </c>
      <c r="C111" s="512" t="s">
        <v>161</v>
      </c>
      <c r="D111" s="512"/>
      <c r="E111" s="13"/>
    </row>
    <row r="112" spans="1:5" ht="15" customHeight="1">
      <c r="A112" s="545"/>
      <c r="B112" s="60" t="s">
        <v>312</v>
      </c>
      <c r="C112" s="512" t="s">
        <v>160</v>
      </c>
      <c r="D112" s="512"/>
      <c r="E112" s="13">
        <v>0</v>
      </c>
    </row>
    <row r="113" spans="1:5" ht="15" customHeight="1" thickBot="1">
      <c r="A113" s="546"/>
      <c r="B113" s="547" t="s">
        <v>159</v>
      </c>
      <c r="C113" s="547"/>
      <c r="D113" s="547"/>
      <c r="E113" s="16"/>
    </row>
    <row r="114" spans="1:5" ht="15" customHeight="1">
      <c r="A114" s="544" t="s">
        <v>110</v>
      </c>
      <c r="B114" s="537" t="s">
        <v>95</v>
      </c>
      <c r="C114" s="537"/>
      <c r="D114" s="537"/>
      <c r="E114" s="538"/>
    </row>
    <row r="115" spans="1:5" ht="15" customHeight="1">
      <c r="A115" s="545"/>
      <c r="B115" s="60" t="s">
        <v>311</v>
      </c>
      <c r="C115" s="512" t="s">
        <v>98</v>
      </c>
      <c r="D115" s="512"/>
      <c r="E115" s="13">
        <v>0</v>
      </c>
    </row>
    <row r="116" spans="1:5" ht="15" customHeight="1">
      <c r="A116" s="545"/>
      <c r="B116" s="60" t="s">
        <v>312</v>
      </c>
      <c r="C116" s="512" t="s">
        <v>99</v>
      </c>
      <c r="D116" s="512"/>
      <c r="E116" s="13">
        <v>0</v>
      </c>
    </row>
    <row r="117" spans="1:5" ht="15" customHeight="1" thickBot="1">
      <c r="A117" s="546"/>
      <c r="B117" s="547" t="s">
        <v>95</v>
      </c>
      <c r="C117" s="547"/>
      <c r="D117" s="547"/>
      <c r="E117" s="16">
        <v>0</v>
      </c>
    </row>
    <row r="118" spans="1:5" ht="18" customHeight="1" thickBot="1">
      <c r="A118" s="162" t="s">
        <v>141</v>
      </c>
      <c r="B118" s="553" t="s">
        <v>123</v>
      </c>
      <c r="C118" s="553"/>
      <c r="D118" s="553"/>
      <c r="E118" s="156"/>
    </row>
    <row r="119" spans="1:5" s="10" customFormat="1" ht="21" customHeight="1" thickBot="1">
      <c r="A119" s="26" t="s">
        <v>111</v>
      </c>
      <c r="B119" s="551" t="s">
        <v>125</v>
      </c>
      <c r="C119" s="551"/>
      <c r="D119" s="551"/>
      <c r="E119" s="25">
        <v>685868139</v>
      </c>
    </row>
    <row r="122" spans="3:4" ht="12.75">
      <c r="C122" s="142"/>
      <c r="D122" s="142"/>
    </row>
    <row r="123" spans="3:4" ht="12.75">
      <c r="C123" s="142"/>
      <c r="D123" s="142"/>
    </row>
    <row r="124" spans="3:4" ht="12.75">
      <c r="C124" s="142"/>
      <c r="D124" s="142"/>
    </row>
  </sheetData>
  <sheetProtection/>
  <mergeCells count="93">
    <mergeCell ref="A67:A82"/>
    <mergeCell ref="B78:B81"/>
    <mergeCell ref="B82:D82"/>
    <mergeCell ref="C69:D69"/>
    <mergeCell ref="C77:D77"/>
    <mergeCell ref="C78:D78"/>
    <mergeCell ref="C75:D75"/>
    <mergeCell ref="C76:D76"/>
    <mergeCell ref="C74:D74"/>
    <mergeCell ref="C39:D39"/>
    <mergeCell ref="C42:D42"/>
    <mergeCell ref="C43:D43"/>
    <mergeCell ref="A49:A66"/>
    <mergeCell ref="C44:D44"/>
    <mergeCell ref="B48:D48"/>
    <mergeCell ref="B50:B55"/>
    <mergeCell ref="B56:B58"/>
    <mergeCell ref="B63:B65"/>
    <mergeCell ref="B83:E83"/>
    <mergeCell ref="A83:A87"/>
    <mergeCell ref="C84:D84"/>
    <mergeCell ref="C86:D86"/>
    <mergeCell ref="C21:D21"/>
    <mergeCell ref="C22:D22"/>
    <mergeCell ref="C34:D34"/>
    <mergeCell ref="A8:A24"/>
    <mergeCell ref="B44:B47"/>
    <mergeCell ref="B9:B12"/>
    <mergeCell ref="B118:D118"/>
    <mergeCell ref="C56:D56"/>
    <mergeCell ref="C59:D59"/>
    <mergeCell ref="C63:D63"/>
    <mergeCell ref="B66:D66"/>
    <mergeCell ref="C68:D68"/>
    <mergeCell ref="B69:B73"/>
    <mergeCell ref="B96:D96"/>
    <mergeCell ref="B109:E109"/>
    <mergeCell ref="B87:D87"/>
    <mergeCell ref="C9:D9"/>
    <mergeCell ref="C50:D50"/>
    <mergeCell ref="C23:D23"/>
    <mergeCell ref="B24:D24"/>
    <mergeCell ref="C26:D26"/>
    <mergeCell ref="C27:D27"/>
    <mergeCell ref="C13:D13"/>
    <mergeCell ref="B39:B41"/>
    <mergeCell ref="B17:B20"/>
    <mergeCell ref="C17:D17"/>
    <mergeCell ref="A88:A91"/>
    <mergeCell ref="B91:D91"/>
    <mergeCell ref="A92:A95"/>
    <mergeCell ref="C93:D93"/>
    <mergeCell ref="C94:D94"/>
    <mergeCell ref="B95:D95"/>
    <mergeCell ref="B88:E88"/>
    <mergeCell ref="B92:E92"/>
    <mergeCell ref="A101:A108"/>
    <mergeCell ref="B102:B104"/>
    <mergeCell ref="B105:B107"/>
    <mergeCell ref="B108:D108"/>
    <mergeCell ref="C102:D102"/>
    <mergeCell ref="C105:D105"/>
    <mergeCell ref="B101:E101"/>
    <mergeCell ref="B13:B16"/>
    <mergeCell ref="B27:B33"/>
    <mergeCell ref="B34:B38"/>
    <mergeCell ref="A25:A48"/>
    <mergeCell ref="B119:D119"/>
    <mergeCell ref="B59:B62"/>
    <mergeCell ref="B110:D110"/>
    <mergeCell ref="C111:D111"/>
    <mergeCell ref="C112:D112"/>
    <mergeCell ref="B113:D113"/>
    <mergeCell ref="C85:D85"/>
    <mergeCell ref="A97:A100"/>
    <mergeCell ref="A114:A117"/>
    <mergeCell ref="C115:D115"/>
    <mergeCell ref="C116:D116"/>
    <mergeCell ref="B117:D117"/>
    <mergeCell ref="A109:A113"/>
    <mergeCell ref="C98:D98"/>
    <mergeCell ref="C99:D99"/>
    <mergeCell ref="B97:E97"/>
    <mergeCell ref="E6:E7"/>
    <mergeCell ref="B114:E114"/>
    <mergeCell ref="A1:E1"/>
    <mergeCell ref="A2:E2"/>
    <mergeCell ref="B8:E8"/>
    <mergeCell ref="B25:E25"/>
    <mergeCell ref="B49:E49"/>
    <mergeCell ref="B67:E67"/>
    <mergeCell ref="A6:D7"/>
    <mergeCell ref="B100:D100"/>
  </mergeCells>
  <printOptions horizontalCentered="1"/>
  <pageMargins left="0.5905511811023623" right="0.5905511811023623" top="0.6692913385826772" bottom="0.5905511811023623" header="0.3937007874015748" footer="0.1968503937007874"/>
  <pageSetup horizontalDpi="600" verticalDpi="600" orientation="portrait" paperSize="9" scale="77" r:id="rId1"/>
  <headerFooter alignWithMargins="0">
    <oddHeader>&amp;R2. melléklet a _/2017. () önkormányzati rendelethez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7">
      <selection activeCell="C8" sqref="C8:M8"/>
    </sheetView>
  </sheetViews>
  <sheetFormatPr defaultColWidth="9.00390625" defaultRowHeight="12.75"/>
  <cols>
    <col min="1" max="1" width="19.25390625" style="39" customWidth="1"/>
    <col min="2" max="2" width="7.75390625" style="40" customWidth="1"/>
    <col min="3" max="3" width="12.00390625" style="39" customWidth="1"/>
    <col min="4" max="4" width="10.00390625" style="39" customWidth="1"/>
    <col min="5" max="5" width="9.125" style="39" customWidth="1"/>
    <col min="6" max="6" width="10.25390625" style="39" customWidth="1"/>
    <col min="7" max="7" width="11.75390625" style="39" customWidth="1"/>
    <col min="8" max="9" width="9.125" style="39" customWidth="1"/>
    <col min="10" max="10" width="13.25390625" style="39" customWidth="1"/>
    <col min="11" max="12" width="9.125" style="39" customWidth="1"/>
    <col min="13" max="13" width="11.75390625" style="39" customWidth="1"/>
    <col min="14" max="16384" width="9.125" style="38" customWidth="1"/>
  </cols>
  <sheetData>
    <row r="1" ht="12.75">
      <c r="N1" s="43"/>
    </row>
    <row r="2" ht="12.75">
      <c r="N2" s="43"/>
    </row>
    <row r="3" spans="1:14" ht="12.75">
      <c r="A3" s="501" t="s">
        <v>543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3"/>
    </row>
    <row r="4" spans="1:14" ht="12.75">
      <c r="A4" s="501" t="s">
        <v>180</v>
      </c>
      <c r="B4" s="501"/>
      <c r="C4" s="501"/>
      <c r="D4" s="501"/>
      <c r="E4" s="501"/>
      <c r="F4" s="501"/>
      <c r="G4" s="501"/>
      <c r="H4" s="501"/>
      <c r="I4" s="501"/>
      <c r="J4" s="501"/>
      <c r="K4" s="501"/>
      <c r="L4" s="501"/>
      <c r="M4" s="501"/>
      <c r="N4" s="3"/>
    </row>
    <row r="5" spans="1:14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2.75">
      <c r="A6" s="3"/>
      <c r="B6" s="3"/>
      <c r="C6" s="73"/>
      <c r="D6" s="73"/>
      <c r="E6" s="73"/>
      <c r="F6" s="73"/>
      <c r="G6" s="73"/>
      <c r="H6" s="73"/>
      <c r="I6" s="73"/>
      <c r="J6" s="73"/>
      <c r="K6" s="73"/>
      <c r="L6" s="73"/>
      <c r="M6" s="73" t="s">
        <v>600</v>
      </c>
      <c r="N6" s="73"/>
    </row>
    <row r="7" spans="1:14" ht="13.5" thickBot="1">
      <c r="A7" s="561" t="s">
        <v>392</v>
      </c>
      <c r="B7" s="562"/>
      <c r="C7" s="40" t="s">
        <v>393</v>
      </c>
      <c r="D7" s="40" t="s">
        <v>394</v>
      </c>
      <c r="E7" s="40" t="s">
        <v>395</v>
      </c>
      <c r="F7" s="40" t="s">
        <v>396</v>
      </c>
      <c r="G7" s="40" t="s">
        <v>397</v>
      </c>
      <c r="H7" s="40" t="s">
        <v>398</v>
      </c>
      <c r="I7" s="40" t="s">
        <v>399</v>
      </c>
      <c r="J7" s="40" t="s">
        <v>400</v>
      </c>
      <c r="K7" s="40" t="s">
        <v>401</v>
      </c>
      <c r="L7" s="40" t="s">
        <v>402</v>
      </c>
      <c r="M7" s="40" t="s">
        <v>403</v>
      </c>
      <c r="N7" s="40" t="s">
        <v>404</v>
      </c>
    </row>
    <row r="8" spans="1:14" ht="12.75">
      <c r="A8" s="563" t="s">
        <v>309</v>
      </c>
      <c r="B8" s="566" t="s">
        <v>499</v>
      </c>
      <c r="C8" s="569" t="s">
        <v>639</v>
      </c>
      <c r="D8" s="569"/>
      <c r="E8" s="569"/>
      <c r="F8" s="569"/>
      <c r="G8" s="569"/>
      <c r="H8" s="569"/>
      <c r="I8" s="569"/>
      <c r="J8" s="569"/>
      <c r="K8" s="569"/>
      <c r="L8" s="569"/>
      <c r="M8" s="570"/>
      <c r="N8" s="368"/>
    </row>
    <row r="9" spans="1:14" ht="38.25">
      <c r="A9" s="564"/>
      <c r="B9" s="567"/>
      <c r="C9" s="42" t="s">
        <v>530</v>
      </c>
      <c r="D9" s="42" t="s">
        <v>529</v>
      </c>
      <c r="E9" s="42" t="s">
        <v>135</v>
      </c>
      <c r="F9" s="42" t="s">
        <v>231</v>
      </c>
      <c r="G9" s="42" t="s">
        <v>376</v>
      </c>
      <c r="H9" s="42" t="s">
        <v>360</v>
      </c>
      <c r="I9" s="42" t="s">
        <v>537</v>
      </c>
      <c r="J9" s="42" t="s">
        <v>328</v>
      </c>
      <c r="K9" s="42" t="s">
        <v>273</v>
      </c>
      <c r="L9" s="42" t="s">
        <v>120</v>
      </c>
      <c r="M9" s="571" t="s">
        <v>310</v>
      </c>
      <c r="N9" s="559" t="s">
        <v>485</v>
      </c>
    </row>
    <row r="10" spans="1:14" ht="13.5" thickBot="1">
      <c r="A10" s="565"/>
      <c r="B10" s="568"/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572"/>
      <c r="N10" s="560"/>
    </row>
    <row r="11" spans="1:14" ht="25.5">
      <c r="A11" s="141" t="s">
        <v>617</v>
      </c>
      <c r="B11" s="384" t="s">
        <v>501</v>
      </c>
      <c r="C11" s="56"/>
      <c r="D11" s="56"/>
      <c r="E11" s="56"/>
      <c r="F11" s="56"/>
      <c r="G11" s="56">
        <v>100000000</v>
      </c>
      <c r="H11" s="56"/>
      <c r="I11" s="56"/>
      <c r="J11" s="56"/>
      <c r="K11" s="56"/>
      <c r="L11" s="56"/>
      <c r="M11" s="369">
        <f aca="true" t="shared" si="0" ref="M11:M19">SUM(C11:L11)</f>
        <v>100000000</v>
      </c>
      <c r="N11" s="370" t="s">
        <v>486</v>
      </c>
    </row>
    <row r="12" spans="1:14" ht="51">
      <c r="A12" s="77" t="s">
        <v>524</v>
      </c>
      <c r="B12" s="381" t="s">
        <v>521</v>
      </c>
      <c r="C12" s="56">
        <v>12270000</v>
      </c>
      <c r="D12" s="56"/>
      <c r="E12" s="56"/>
      <c r="F12" s="56"/>
      <c r="G12" s="56"/>
      <c r="H12" s="56"/>
      <c r="I12" s="56"/>
      <c r="J12" s="56"/>
      <c r="K12" s="56"/>
      <c r="L12" s="56"/>
      <c r="M12" s="369">
        <f t="shared" si="0"/>
        <v>12270000</v>
      </c>
      <c r="N12" s="371" t="s">
        <v>487</v>
      </c>
    </row>
    <row r="13" spans="1:14" ht="25.5">
      <c r="A13" s="77" t="s">
        <v>525</v>
      </c>
      <c r="B13" s="380" t="s">
        <v>522</v>
      </c>
      <c r="C13" s="56"/>
      <c r="D13" s="56">
        <v>71700000</v>
      </c>
      <c r="E13" s="56"/>
      <c r="F13" s="56"/>
      <c r="G13" s="56"/>
      <c r="H13" s="56"/>
      <c r="I13" s="56"/>
      <c r="J13" s="56"/>
      <c r="K13" s="56"/>
      <c r="L13" s="56"/>
      <c r="M13" s="369">
        <f t="shared" si="0"/>
        <v>71700000</v>
      </c>
      <c r="N13" s="370" t="s">
        <v>486</v>
      </c>
    </row>
    <row r="14" spans="1:14" ht="51">
      <c r="A14" s="81" t="s">
        <v>526</v>
      </c>
      <c r="B14" s="380" t="s">
        <v>503</v>
      </c>
      <c r="C14" s="56">
        <v>2107468</v>
      </c>
      <c r="D14" s="56"/>
      <c r="E14" s="56"/>
      <c r="F14" s="56"/>
      <c r="G14" s="56"/>
      <c r="H14" s="56"/>
      <c r="I14" s="56">
        <v>471333</v>
      </c>
      <c r="J14" s="56">
        <v>398424164</v>
      </c>
      <c r="K14" s="56"/>
      <c r="L14" s="56"/>
      <c r="M14" s="369">
        <f t="shared" si="0"/>
        <v>401002965</v>
      </c>
      <c r="N14" s="370" t="s">
        <v>486</v>
      </c>
    </row>
    <row r="15" spans="1:14" ht="38.25">
      <c r="A15" s="77" t="s">
        <v>527</v>
      </c>
      <c r="B15" s="381" t="s">
        <v>523</v>
      </c>
      <c r="C15" s="56"/>
      <c r="D15" s="56"/>
      <c r="E15" s="56"/>
      <c r="F15" s="56">
        <v>36648822</v>
      </c>
      <c r="G15" s="56"/>
      <c r="H15" s="56"/>
      <c r="I15" s="56"/>
      <c r="J15" s="56"/>
      <c r="K15" s="56"/>
      <c r="L15" s="56"/>
      <c r="M15" s="369">
        <f t="shared" si="0"/>
        <v>36648822</v>
      </c>
      <c r="N15" s="370" t="s">
        <v>486</v>
      </c>
    </row>
    <row r="16" spans="1:14" ht="25.5">
      <c r="A16" s="77" t="s">
        <v>637</v>
      </c>
      <c r="B16" s="381" t="s">
        <v>505</v>
      </c>
      <c r="C16" s="56"/>
      <c r="D16" s="56"/>
      <c r="E16" s="56"/>
      <c r="F16" s="56"/>
      <c r="G16" s="56">
        <v>9600602</v>
      </c>
      <c r="H16" s="56"/>
      <c r="I16" s="56"/>
      <c r="J16" s="56"/>
      <c r="K16" s="56"/>
      <c r="L16" s="56"/>
      <c r="M16" s="369">
        <f>SUM(C16:L16)</f>
        <v>9600602</v>
      </c>
      <c r="N16" s="370"/>
    </row>
    <row r="17" spans="1:14" ht="25.5">
      <c r="A17" s="44" t="s">
        <v>528</v>
      </c>
      <c r="B17" s="381" t="s">
        <v>515</v>
      </c>
      <c r="C17" s="56">
        <v>14355750</v>
      </c>
      <c r="D17" s="56"/>
      <c r="E17" s="56"/>
      <c r="F17" s="56"/>
      <c r="G17" s="56">
        <v>40000000</v>
      </c>
      <c r="H17" s="56"/>
      <c r="I17" s="56"/>
      <c r="J17" s="56"/>
      <c r="K17" s="56"/>
      <c r="L17" s="56"/>
      <c r="M17" s="369">
        <f t="shared" si="0"/>
        <v>54355750</v>
      </c>
      <c r="N17" s="371" t="s">
        <v>487</v>
      </c>
    </row>
    <row r="18" spans="1:14" ht="12.75">
      <c r="A18" s="44" t="s">
        <v>544</v>
      </c>
      <c r="B18" s="381" t="s">
        <v>507</v>
      </c>
      <c r="C18" s="56"/>
      <c r="D18" s="56"/>
      <c r="E18" s="56"/>
      <c r="F18" s="56">
        <v>90000</v>
      </c>
      <c r="G18" s="56"/>
      <c r="H18" s="56"/>
      <c r="I18" s="56"/>
      <c r="J18" s="56"/>
      <c r="K18" s="56"/>
      <c r="L18" s="56"/>
      <c r="M18" s="369">
        <f>SUM(C18:L18)</f>
        <v>90000</v>
      </c>
      <c r="N18" s="371" t="s">
        <v>486</v>
      </c>
    </row>
    <row r="19" spans="1:14" ht="26.25" thickBot="1">
      <c r="A19" s="77" t="s">
        <v>16</v>
      </c>
      <c r="B19" s="381" t="s">
        <v>514</v>
      </c>
      <c r="C19" s="56">
        <v>200000</v>
      </c>
      <c r="D19" s="56"/>
      <c r="E19" s="56"/>
      <c r="F19" s="56"/>
      <c r="G19" s="56"/>
      <c r="H19" s="56"/>
      <c r="I19" s="56"/>
      <c r="J19" s="56"/>
      <c r="K19" s="56"/>
      <c r="L19" s="56"/>
      <c r="M19" s="369">
        <f t="shared" si="0"/>
        <v>200000</v>
      </c>
      <c r="N19" s="370" t="s">
        <v>486</v>
      </c>
    </row>
    <row r="20" spans="1:14" ht="13.5" thickBot="1">
      <c r="A20" s="45" t="s">
        <v>15</v>
      </c>
      <c r="B20" s="58"/>
      <c r="C20" s="29">
        <f aca="true" t="shared" si="1" ref="C20:M20">SUM(C11:C19)</f>
        <v>28933218</v>
      </c>
      <c r="D20" s="29">
        <f t="shared" si="1"/>
        <v>71700000</v>
      </c>
      <c r="E20" s="29">
        <f t="shared" si="1"/>
        <v>0</v>
      </c>
      <c r="F20" s="29">
        <f t="shared" si="1"/>
        <v>36738822</v>
      </c>
      <c r="G20" s="29">
        <f t="shared" si="1"/>
        <v>149600602</v>
      </c>
      <c r="H20" s="29">
        <f t="shared" si="1"/>
        <v>0</v>
      </c>
      <c r="I20" s="29">
        <f t="shared" si="1"/>
        <v>471333</v>
      </c>
      <c r="J20" s="29">
        <f t="shared" si="1"/>
        <v>398424164</v>
      </c>
      <c r="K20" s="29">
        <f t="shared" si="1"/>
        <v>0</v>
      </c>
      <c r="L20" s="29">
        <f t="shared" si="1"/>
        <v>0</v>
      </c>
      <c r="M20" s="29">
        <f t="shared" si="1"/>
        <v>685868139</v>
      </c>
      <c r="N20" s="372"/>
    </row>
  </sheetData>
  <sheetProtection/>
  <mergeCells count="8">
    <mergeCell ref="N9:N10"/>
    <mergeCell ref="A3:M3"/>
    <mergeCell ref="A4:M4"/>
    <mergeCell ref="A7:B7"/>
    <mergeCell ref="A8:A10"/>
    <mergeCell ref="B8:B10"/>
    <mergeCell ref="C8:M8"/>
    <mergeCell ref="M9:M10"/>
  </mergeCells>
  <printOptions horizontalCentered="1"/>
  <pageMargins left="0" right="0" top="0.3937007874015748" bottom="0.3937007874015748" header="0.1968503937007874" footer="0.1968503937007874"/>
  <pageSetup horizontalDpi="300" verticalDpi="300" orientation="portrait" paperSize="9" scale="68" r:id="rId1"/>
  <headerFooter alignWithMargins="0">
    <oddHeader>&amp;R3. melléklet   a _/2017. () önkormányzati rendelethez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B1">
      <selection activeCell="K21" sqref="K21"/>
    </sheetView>
  </sheetViews>
  <sheetFormatPr defaultColWidth="9.00390625" defaultRowHeight="15.75" customHeight="1"/>
  <cols>
    <col min="1" max="2" width="3.75390625" style="1" customWidth="1"/>
    <col min="3" max="3" width="36.75390625" style="2" customWidth="1"/>
    <col min="4" max="4" width="16.875" style="2" customWidth="1"/>
    <col min="5" max="5" width="16.875" style="14" customWidth="1"/>
    <col min="6" max="6" width="16.00390625" style="14" customWidth="1"/>
    <col min="7" max="7" width="9.125" style="2" customWidth="1"/>
    <col min="8" max="8" width="12.00390625" style="2" customWidth="1"/>
    <col min="9" max="16384" width="9.125" style="2" customWidth="1"/>
  </cols>
  <sheetData>
    <row r="1" spans="1:6" ht="15.75" customHeight="1">
      <c r="A1" s="501" t="s">
        <v>601</v>
      </c>
      <c r="B1" s="501"/>
      <c r="C1" s="501"/>
      <c r="D1" s="501"/>
      <c r="E1" s="501"/>
      <c r="F1" s="501"/>
    </row>
    <row r="2" spans="1:6" ht="15.75" customHeight="1">
      <c r="A2" s="501" t="s">
        <v>390</v>
      </c>
      <c r="B2" s="501"/>
      <c r="C2" s="501"/>
      <c r="D2" s="501"/>
      <c r="E2" s="501"/>
      <c r="F2" s="501"/>
    </row>
    <row r="3" spans="1:4" ht="15.75" customHeight="1">
      <c r="A3" s="3"/>
      <c r="B3" s="3"/>
      <c r="C3" s="3"/>
      <c r="D3" s="3"/>
    </row>
    <row r="4" spans="1:4" ht="15.75" customHeight="1">
      <c r="A4" s="3"/>
      <c r="B4" s="3"/>
      <c r="C4" s="3"/>
      <c r="D4" s="3"/>
    </row>
    <row r="5" spans="1:4" ht="15.75" customHeight="1">
      <c r="A5" s="3"/>
      <c r="B5" s="3"/>
      <c r="C5" s="3"/>
      <c r="D5" s="3"/>
    </row>
    <row r="6" spans="1:6" ht="15.75" customHeight="1">
      <c r="A6" s="3"/>
      <c r="B6" s="3"/>
      <c r="C6" s="3"/>
      <c r="D6" s="3"/>
      <c r="E6" s="74"/>
      <c r="F6" s="74" t="s">
        <v>597</v>
      </c>
    </row>
    <row r="7" spans="3:6" ht="9" customHeight="1" thickBot="1">
      <c r="C7" s="1" t="s">
        <v>392</v>
      </c>
      <c r="D7" s="1" t="s">
        <v>393</v>
      </c>
      <c r="E7" s="324" t="s">
        <v>394</v>
      </c>
      <c r="F7" s="324" t="s">
        <v>395</v>
      </c>
    </row>
    <row r="8" spans="1:6" ht="21" customHeight="1">
      <c r="A8" s="502" t="s">
        <v>309</v>
      </c>
      <c r="B8" s="504"/>
      <c r="C8" s="504"/>
      <c r="D8" s="508" t="s">
        <v>602</v>
      </c>
      <c r="E8" s="510" t="s">
        <v>627</v>
      </c>
      <c r="F8" s="508" t="s">
        <v>630</v>
      </c>
    </row>
    <row r="9" spans="1:6" ht="39" customHeight="1" thickBot="1">
      <c r="A9" s="505"/>
      <c r="B9" s="507"/>
      <c r="C9" s="507"/>
      <c r="D9" s="509"/>
      <c r="E9" s="511"/>
      <c r="F9" s="509"/>
    </row>
    <row r="10" spans="1:6" ht="15.75" customHeight="1" thickBot="1">
      <c r="A10" s="577" t="s">
        <v>116</v>
      </c>
      <c r="B10" s="548"/>
      <c r="C10" s="548"/>
      <c r="D10" s="412">
        <v>148632789</v>
      </c>
      <c r="E10" s="412">
        <v>-536015</v>
      </c>
      <c r="F10" s="412">
        <f>SUM(D10:E10)</f>
        <v>148096774</v>
      </c>
    </row>
    <row r="11" spans="1:6" ht="15.75" customHeight="1" thickBot="1">
      <c r="A11" s="575" t="s">
        <v>311</v>
      </c>
      <c r="B11" s="518" t="s">
        <v>116</v>
      </c>
      <c r="C11" s="518"/>
      <c r="D11" s="425">
        <f>SUM(D12:D16)</f>
        <v>128841000</v>
      </c>
      <c r="E11" s="417">
        <v>-790000</v>
      </c>
      <c r="F11" s="412">
        <f aca="true" t="shared" si="0" ref="F11:F20">SUM(D11:E11)</f>
        <v>128051000</v>
      </c>
    </row>
    <row r="12" spans="1:6" ht="15.75" customHeight="1" thickBot="1">
      <c r="A12" s="575"/>
      <c r="B12" s="19" t="s">
        <v>311</v>
      </c>
      <c r="C12" s="5" t="s">
        <v>355</v>
      </c>
      <c r="D12" s="413">
        <v>26770000</v>
      </c>
      <c r="E12" s="415">
        <v>-1000000</v>
      </c>
      <c r="F12" s="495">
        <f t="shared" si="0"/>
        <v>25770000</v>
      </c>
    </row>
    <row r="13" spans="1:6" ht="15.75" customHeight="1" thickBot="1">
      <c r="A13" s="575"/>
      <c r="B13" s="19" t="s">
        <v>312</v>
      </c>
      <c r="C13" s="5" t="s">
        <v>347</v>
      </c>
      <c r="D13" s="413">
        <v>7556000</v>
      </c>
      <c r="E13" s="415"/>
      <c r="F13" s="495">
        <f t="shared" si="0"/>
        <v>7556000</v>
      </c>
    </row>
    <row r="14" spans="1:6" ht="15.75" customHeight="1" thickBot="1">
      <c r="A14" s="575"/>
      <c r="B14" s="19" t="s">
        <v>313</v>
      </c>
      <c r="C14" s="5" t="s">
        <v>186</v>
      </c>
      <c r="D14" s="413">
        <v>89805000</v>
      </c>
      <c r="E14" s="415">
        <v>-790000</v>
      </c>
      <c r="F14" s="495">
        <f t="shared" si="0"/>
        <v>89015000</v>
      </c>
    </row>
    <row r="15" spans="1:8" ht="15.75" customHeight="1" thickBot="1">
      <c r="A15" s="575"/>
      <c r="B15" s="19" t="s">
        <v>315</v>
      </c>
      <c r="C15" s="5" t="s">
        <v>259</v>
      </c>
      <c r="D15" s="413">
        <v>2160000</v>
      </c>
      <c r="E15" s="415"/>
      <c r="F15" s="495">
        <f t="shared" si="0"/>
        <v>2160000</v>
      </c>
      <c r="H15" s="397"/>
    </row>
    <row r="16" spans="1:6" ht="15.75" customHeight="1" thickBot="1">
      <c r="A16" s="575"/>
      <c r="B16" s="19" t="s">
        <v>316</v>
      </c>
      <c r="C16" s="5" t="s">
        <v>128</v>
      </c>
      <c r="D16" s="413">
        <v>2550000</v>
      </c>
      <c r="E16" s="415">
        <v>1000000</v>
      </c>
      <c r="F16" s="495">
        <f t="shared" si="0"/>
        <v>3550000</v>
      </c>
    </row>
    <row r="17" spans="1:6" s="18" customFormat="1" ht="15.75" customHeight="1" thickBot="1">
      <c r="A17" s="165" t="s">
        <v>312</v>
      </c>
      <c r="B17" s="524" t="s">
        <v>335</v>
      </c>
      <c r="C17" s="524"/>
      <c r="D17" s="425">
        <v>17401789</v>
      </c>
      <c r="E17" s="417">
        <v>-946015</v>
      </c>
      <c r="F17" s="412">
        <f t="shared" si="0"/>
        <v>16455774</v>
      </c>
    </row>
    <row r="18" spans="1:6" s="18" customFormat="1" ht="15.75" customHeight="1" thickBot="1">
      <c r="A18" s="172" t="s">
        <v>313</v>
      </c>
      <c r="B18" s="578" t="s">
        <v>209</v>
      </c>
      <c r="C18" s="578"/>
      <c r="D18" s="428">
        <v>2390000</v>
      </c>
      <c r="E18" s="429">
        <v>1200000</v>
      </c>
      <c r="F18" s="412">
        <f t="shared" si="0"/>
        <v>3590000</v>
      </c>
    </row>
    <row r="19" spans="1:6" s="18" customFormat="1" ht="15.75" customHeight="1">
      <c r="A19" s="498" t="s">
        <v>188</v>
      </c>
      <c r="B19" s="579"/>
      <c r="C19" s="580"/>
      <c r="D19" s="424">
        <v>452916876</v>
      </c>
      <c r="E19" s="420">
        <v>64703964</v>
      </c>
      <c r="F19" s="424">
        <f t="shared" si="0"/>
        <v>517620840</v>
      </c>
    </row>
    <row r="20" spans="1:6" ht="20.25" customHeight="1">
      <c r="A20" s="173" t="s">
        <v>311</v>
      </c>
      <c r="B20" s="512" t="s">
        <v>188</v>
      </c>
      <c r="C20" s="512"/>
      <c r="D20" s="413">
        <v>452916876</v>
      </c>
      <c r="E20" s="415">
        <v>64703964</v>
      </c>
      <c r="F20" s="496">
        <f t="shared" si="0"/>
        <v>517620840</v>
      </c>
    </row>
    <row r="21" spans="1:6" ht="15.75" customHeight="1">
      <c r="A21" s="173" t="s">
        <v>312</v>
      </c>
      <c r="B21" s="581" t="s">
        <v>207</v>
      </c>
      <c r="C21" s="582"/>
      <c r="D21" s="413"/>
      <c r="E21" s="415"/>
      <c r="F21" s="413"/>
    </row>
    <row r="22" spans="1:6" ht="15.75" customHeight="1" thickBot="1">
      <c r="A22" s="177" t="s">
        <v>313</v>
      </c>
      <c r="B22" s="517" t="s">
        <v>251</v>
      </c>
      <c r="C22" s="517"/>
      <c r="D22" s="414"/>
      <c r="E22" s="416"/>
      <c r="F22" s="414"/>
    </row>
    <row r="23" spans="1:6" ht="18" customHeight="1">
      <c r="A23" s="577" t="s">
        <v>252</v>
      </c>
      <c r="B23" s="548"/>
      <c r="C23" s="548"/>
      <c r="D23" s="430"/>
      <c r="E23" s="431"/>
      <c r="F23" s="430"/>
    </row>
    <row r="24" spans="1:6" s="18" customFormat="1" ht="18" customHeight="1">
      <c r="A24" s="575" t="s">
        <v>311</v>
      </c>
      <c r="B24" s="518" t="s">
        <v>245</v>
      </c>
      <c r="C24" s="519"/>
      <c r="D24" s="425"/>
      <c r="E24" s="417"/>
      <c r="F24" s="425"/>
    </row>
    <row r="25" spans="1:6" ht="18" customHeight="1">
      <c r="A25" s="575"/>
      <c r="B25" s="19" t="s">
        <v>311</v>
      </c>
      <c r="C25" s="22" t="s">
        <v>253</v>
      </c>
      <c r="D25" s="413"/>
      <c r="E25" s="415"/>
      <c r="F25" s="413"/>
    </row>
    <row r="26" spans="1:6" ht="18" customHeight="1">
      <c r="A26" s="575"/>
      <c r="B26" s="19" t="s">
        <v>312</v>
      </c>
      <c r="C26" s="22" t="s">
        <v>254</v>
      </c>
      <c r="D26" s="413"/>
      <c r="E26" s="415"/>
      <c r="F26" s="413"/>
    </row>
    <row r="27" spans="1:6" s="18" customFormat="1" ht="18" customHeight="1">
      <c r="A27" s="575" t="s">
        <v>312</v>
      </c>
      <c r="B27" s="518" t="s">
        <v>248</v>
      </c>
      <c r="C27" s="519"/>
      <c r="D27" s="425"/>
      <c r="E27" s="417"/>
      <c r="F27" s="425"/>
    </row>
    <row r="28" spans="1:6" ht="15.75" customHeight="1">
      <c r="A28" s="575"/>
      <c r="B28" s="19" t="s">
        <v>311</v>
      </c>
      <c r="C28" s="22" t="s">
        <v>253</v>
      </c>
      <c r="D28" s="415"/>
      <c r="E28" s="415"/>
      <c r="F28" s="415"/>
    </row>
    <row r="29" spans="1:6" ht="15.75" customHeight="1" thickBot="1">
      <c r="A29" s="576"/>
      <c r="B29" s="145" t="s">
        <v>312</v>
      </c>
      <c r="C29" s="144" t="s">
        <v>254</v>
      </c>
      <c r="D29" s="432"/>
      <c r="E29" s="432"/>
      <c r="F29" s="432"/>
    </row>
    <row r="30" spans="1:6" s="18" customFormat="1" ht="18" customHeight="1">
      <c r="A30" s="498" t="s">
        <v>190</v>
      </c>
      <c r="B30" s="579"/>
      <c r="C30" s="580"/>
      <c r="D30" s="433">
        <v>33252209</v>
      </c>
      <c r="E30" s="433">
        <v>-14567347</v>
      </c>
      <c r="F30" s="433">
        <f>SUM(D30:E30)</f>
        <v>18684862</v>
      </c>
    </row>
    <row r="31" spans="1:6" s="18" customFormat="1" ht="18" customHeight="1">
      <c r="A31" s="163" t="s">
        <v>311</v>
      </c>
      <c r="B31" s="531" t="s">
        <v>117</v>
      </c>
      <c r="C31" s="532"/>
      <c r="D31" s="420"/>
      <c r="E31" s="420"/>
      <c r="F31" s="420"/>
    </row>
    <row r="32" spans="1:6" s="18" customFormat="1" ht="18" customHeight="1">
      <c r="A32" s="585" t="s">
        <v>312</v>
      </c>
      <c r="B32" s="531" t="s">
        <v>219</v>
      </c>
      <c r="C32" s="532"/>
      <c r="D32" s="420"/>
      <c r="E32" s="420"/>
      <c r="F32" s="420"/>
    </row>
    <row r="33" spans="1:6" ht="18" customHeight="1">
      <c r="A33" s="586"/>
      <c r="B33" s="179" t="s">
        <v>311</v>
      </c>
      <c r="C33" s="178" t="s">
        <v>104</v>
      </c>
      <c r="D33" s="434"/>
      <c r="E33" s="434"/>
      <c r="F33" s="434"/>
    </row>
    <row r="34" spans="1:6" s="18" customFormat="1" ht="18" customHeight="1" thickBot="1">
      <c r="A34" s="587"/>
      <c r="B34" s="180" t="s">
        <v>312</v>
      </c>
      <c r="C34" s="181" t="s">
        <v>152</v>
      </c>
      <c r="D34" s="435"/>
      <c r="E34" s="435"/>
      <c r="F34" s="435"/>
    </row>
    <row r="35" spans="1:6" s="18" customFormat="1" ht="18" customHeight="1" thickBot="1">
      <c r="A35" s="182"/>
      <c r="B35" s="588" t="s">
        <v>234</v>
      </c>
      <c r="C35" s="588"/>
      <c r="D35" s="423">
        <v>634801874</v>
      </c>
      <c r="E35" s="419">
        <v>49600602</v>
      </c>
      <c r="F35" s="423">
        <f>SUM(D35:E35)</f>
        <v>684402476</v>
      </c>
    </row>
    <row r="36" spans="1:6" s="18" customFormat="1" ht="18" customHeight="1">
      <c r="A36" s="163">
        <v>1</v>
      </c>
      <c r="B36" s="574" t="s">
        <v>536</v>
      </c>
      <c r="C36" s="574"/>
      <c r="D36" s="420">
        <v>1465663</v>
      </c>
      <c r="E36" s="420"/>
      <c r="F36" s="420">
        <v>1465663</v>
      </c>
    </row>
    <row r="37" spans="1:6" s="18" customFormat="1" ht="18" customHeight="1">
      <c r="A37" s="583"/>
      <c r="B37" s="19" t="s">
        <v>311</v>
      </c>
      <c r="C37" s="53"/>
      <c r="D37" s="415"/>
      <c r="E37" s="415"/>
      <c r="F37" s="415"/>
    </row>
    <row r="38" spans="1:6" s="18" customFormat="1" ht="18" customHeight="1">
      <c r="A38" s="584"/>
      <c r="B38" s="19" t="s">
        <v>312</v>
      </c>
      <c r="C38" s="53"/>
      <c r="D38" s="415"/>
      <c r="E38" s="415"/>
      <c r="F38" s="415"/>
    </row>
    <row r="39" spans="1:6" s="18" customFormat="1" ht="18" customHeight="1">
      <c r="A39" s="31" t="s">
        <v>312</v>
      </c>
      <c r="B39" s="524" t="s">
        <v>92</v>
      </c>
      <c r="C39" s="524"/>
      <c r="D39" s="417"/>
      <c r="E39" s="417"/>
      <c r="F39" s="417"/>
    </row>
    <row r="40" spans="1:6" s="18" customFormat="1" ht="18" customHeight="1">
      <c r="A40" s="583"/>
      <c r="B40" s="19" t="s">
        <v>311</v>
      </c>
      <c r="C40" s="5" t="s">
        <v>93</v>
      </c>
      <c r="D40" s="417"/>
      <c r="E40" s="417"/>
      <c r="F40" s="417"/>
    </row>
    <row r="41" spans="1:6" s="18" customFormat="1" ht="18" customHeight="1">
      <c r="A41" s="584"/>
      <c r="B41" s="19" t="s">
        <v>312</v>
      </c>
      <c r="C41" s="5" t="s">
        <v>94</v>
      </c>
      <c r="D41" s="417"/>
      <c r="E41" s="417"/>
      <c r="F41" s="417"/>
    </row>
    <row r="42" spans="1:6" s="18" customFormat="1" ht="18" customHeight="1" thickBot="1">
      <c r="A42" s="174"/>
      <c r="B42" s="148" t="s">
        <v>313</v>
      </c>
      <c r="C42" s="183" t="s">
        <v>225</v>
      </c>
      <c r="D42" s="436"/>
      <c r="E42" s="436"/>
      <c r="F42" s="436"/>
    </row>
    <row r="43" spans="1:6" s="18" customFormat="1" ht="18" customHeight="1" thickBot="1">
      <c r="A43" s="182"/>
      <c r="B43" s="573" t="s">
        <v>0</v>
      </c>
      <c r="C43" s="514"/>
      <c r="D43" s="419">
        <v>1465663</v>
      </c>
      <c r="E43" s="419">
        <v>0</v>
      </c>
      <c r="F43" s="419">
        <v>1465663</v>
      </c>
    </row>
    <row r="44" spans="1:6" s="18" customFormat="1" ht="21" customHeight="1" thickBot="1">
      <c r="A44" s="30">
        <v>44</v>
      </c>
      <c r="B44" s="551" t="s">
        <v>17</v>
      </c>
      <c r="C44" s="551"/>
      <c r="D44" s="427">
        <v>636267537</v>
      </c>
      <c r="E44" s="422">
        <v>49600602</v>
      </c>
      <c r="F44" s="427">
        <f>SUM(D44:E44)</f>
        <v>685868139</v>
      </c>
    </row>
  </sheetData>
  <sheetProtection/>
  <mergeCells count="31">
    <mergeCell ref="F8:F9"/>
    <mergeCell ref="A1:F1"/>
    <mergeCell ref="B35:C35"/>
    <mergeCell ref="A8:C9"/>
    <mergeCell ref="A11:A16"/>
    <mergeCell ref="A2:F2"/>
    <mergeCell ref="B11:C11"/>
    <mergeCell ref="B20:C20"/>
    <mergeCell ref="A23:C23"/>
    <mergeCell ref="A24:A26"/>
    <mergeCell ref="A37:A38"/>
    <mergeCell ref="A40:A41"/>
    <mergeCell ref="A30:C30"/>
    <mergeCell ref="B31:C31"/>
    <mergeCell ref="B32:C32"/>
    <mergeCell ref="A32:A34"/>
    <mergeCell ref="A27:A29"/>
    <mergeCell ref="A10:C10"/>
    <mergeCell ref="B17:C17"/>
    <mergeCell ref="B18:C18"/>
    <mergeCell ref="A19:C19"/>
    <mergeCell ref="B21:C21"/>
    <mergeCell ref="B22:C22"/>
    <mergeCell ref="B24:C24"/>
    <mergeCell ref="B27:C27"/>
    <mergeCell ref="E8:E9"/>
    <mergeCell ref="D8:D9"/>
    <mergeCell ref="B44:C44"/>
    <mergeCell ref="B39:C39"/>
    <mergeCell ref="B43:C43"/>
    <mergeCell ref="B36:C36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&amp;R4. melléklet a _/2017. () önkormányzati rendelethez</oddHeader>
    <oddFooter>&amp;C&amp;P. oldal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4">
      <selection activeCell="M19" sqref="M19"/>
    </sheetView>
  </sheetViews>
  <sheetFormatPr defaultColWidth="9.00390625" defaultRowHeight="15.75" customHeight="1"/>
  <cols>
    <col min="1" max="2" width="3.75390625" style="1" customWidth="1"/>
    <col min="3" max="3" width="36.75390625" style="2" customWidth="1"/>
    <col min="4" max="4" width="16.875" style="2" customWidth="1"/>
    <col min="5" max="5" width="16.875" style="14" customWidth="1"/>
    <col min="6" max="6" width="16.00390625" style="14" customWidth="1"/>
    <col min="7" max="7" width="9.125" style="2" customWidth="1"/>
    <col min="8" max="8" width="12.00390625" style="2" customWidth="1"/>
    <col min="9" max="16384" width="9.125" style="2" customWidth="1"/>
  </cols>
  <sheetData>
    <row r="1" spans="1:6" ht="15.75" customHeight="1">
      <c r="A1" s="501" t="s">
        <v>601</v>
      </c>
      <c r="B1" s="501"/>
      <c r="C1" s="501"/>
      <c r="D1" s="501"/>
      <c r="E1" s="501"/>
      <c r="F1" s="501"/>
    </row>
    <row r="2" spans="1:6" ht="15.75" customHeight="1">
      <c r="A2" s="501" t="s">
        <v>465</v>
      </c>
      <c r="B2" s="501"/>
      <c r="C2" s="501"/>
      <c r="D2" s="501"/>
      <c r="E2" s="501"/>
      <c r="F2" s="501"/>
    </row>
    <row r="3" spans="1:4" ht="15.75" customHeight="1">
      <c r="A3" s="3"/>
      <c r="B3" s="3"/>
      <c r="C3" s="3"/>
      <c r="D3" s="3"/>
    </row>
    <row r="4" spans="1:4" ht="15.75" customHeight="1">
      <c r="A4" s="3"/>
      <c r="B4" s="3"/>
      <c r="C4" s="3"/>
      <c r="D4" s="3"/>
    </row>
    <row r="5" spans="1:4" ht="15.75" customHeight="1">
      <c r="A5" s="3"/>
      <c r="B5" s="3"/>
      <c r="C5" s="3"/>
      <c r="D5" s="3"/>
    </row>
    <row r="6" spans="1:6" ht="15.75" customHeight="1">
      <c r="A6" s="3"/>
      <c r="B6" s="3"/>
      <c r="C6" s="3"/>
      <c r="D6" s="3"/>
      <c r="E6" s="74"/>
      <c r="F6" s="74" t="s">
        <v>597</v>
      </c>
    </row>
    <row r="7" spans="3:6" ht="9" customHeight="1" thickBot="1">
      <c r="C7" s="1" t="s">
        <v>392</v>
      </c>
      <c r="D7" s="1" t="s">
        <v>393</v>
      </c>
      <c r="E7" s="324" t="s">
        <v>394</v>
      </c>
      <c r="F7" s="324" t="s">
        <v>395</v>
      </c>
    </row>
    <row r="8" spans="1:6" ht="21" customHeight="1">
      <c r="A8" s="502" t="s">
        <v>309</v>
      </c>
      <c r="B8" s="504"/>
      <c r="C8" s="504"/>
      <c r="D8" s="533" t="s">
        <v>603</v>
      </c>
      <c r="E8" s="510" t="s">
        <v>596</v>
      </c>
      <c r="F8" s="508" t="s">
        <v>599</v>
      </c>
    </row>
    <row r="9" spans="1:6" ht="39" customHeight="1" thickBot="1">
      <c r="A9" s="505"/>
      <c r="B9" s="507"/>
      <c r="C9" s="507"/>
      <c r="D9" s="534"/>
      <c r="E9" s="511"/>
      <c r="F9" s="509"/>
    </row>
    <row r="10" spans="1:6" ht="15.75" customHeight="1">
      <c r="A10" s="577" t="s">
        <v>116</v>
      </c>
      <c r="B10" s="548"/>
      <c r="C10" s="548"/>
      <c r="D10" s="481">
        <v>80867000</v>
      </c>
      <c r="E10" s="412">
        <v>93000000</v>
      </c>
      <c r="F10" s="412">
        <v>102099872</v>
      </c>
    </row>
    <row r="11" spans="1:6" ht="15.75" customHeight="1">
      <c r="A11" s="575" t="s">
        <v>311</v>
      </c>
      <c r="B11" s="518" t="s">
        <v>116</v>
      </c>
      <c r="C11" s="518"/>
      <c r="D11" s="482">
        <v>80867000</v>
      </c>
      <c r="E11" s="425">
        <v>93000000</v>
      </c>
      <c r="F11" s="425">
        <v>102099872</v>
      </c>
    </row>
    <row r="12" spans="1:6" ht="15.75" customHeight="1">
      <c r="A12" s="575"/>
      <c r="B12" s="19" t="s">
        <v>311</v>
      </c>
      <c r="C12" s="5" t="s">
        <v>355</v>
      </c>
      <c r="D12" s="468">
        <v>49564000</v>
      </c>
      <c r="E12" s="413">
        <v>60594000</v>
      </c>
      <c r="F12" s="413">
        <v>69038759</v>
      </c>
    </row>
    <row r="13" spans="1:6" ht="15.75" customHeight="1">
      <c r="A13" s="575"/>
      <c r="B13" s="19" t="s">
        <v>312</v>
      </c>
      <c r="C13" s="5" t="s">
        <v>347</v>
      </c>
      <c r="D13" s="468">
        <v>13290000</v>
      </c>
      <c r="E13" s="413">
        <v>16002000</v>
      </c>
      <c r="F13" s="413">
        <v>16117262</v>
      </c>
    </row>
    <row r="14" spans="1:6" ht="15.75" customHeight="1">
      <c r="A14" s="575"/>
      <c r="B14" s="19" t="s">
        <v>313</v>
      </c>
      <c r="C14" s="5" t="s">
        <v>186</v>
      </c>
      <c r="D14" s="468">
        <v>18013000</v>
      </c>
      <c r="E14" s="413">
        <v>16404000</v>
      </c>
      <c r="F14" s="413">
        <v>16943851</v>
      </c>
    </row>
    <row r="15" spans="1:6" ht="15.75" customHeight="1">
      <c r="A15" s="575"/>
      <c r="B15" s="19" t="s">
        <v>315</v>
      </c>
      <c r="C15" s="5" t="s">
        <v>259</v>
      </c>
      <c r="D15" s="468"/>
      <c r="E15" s="413"/>
      <c r="F15" s="413"/>
    </row>
    <row r="16" spans="1:6" ht="15.75" customHeight="1">
      <c r="A16" s="575"/>
      <c r="B16" s="19" t="s">
        <v>316</v>
      </c>
      <c r="C16" s="5" t="s">
        <v>128</v>
      </c>
      <c r="D16" s="468"/>
      <c r="E16" s="413"/>
      <c r="F16" s="413"/>
    </row>
    <row r="17" spans="1:6" s="18" customFormat="1" ht="15.75" customHeight="1">
      <c r="A17" s="165" t="s">
        <v>312</v>
      </c>
      <c r="B17" s="524" t="s">
        <v>335</v>
      </c>
      <c r="C17" s="524"/>
      <c r="D17" s="477"/>
      <c r="E17" s="425"/>
      <c r="F17" s="425"/>
    </row>
    <row r="18" spans="1:6" s="18" customFormat="1" ht="15.75" customHeight="1" thickBot="1">
      <c r="A18" s="172" t="s">
        <v>313</v>
      </c>
      <c r="B18" s="578" t="s">
        <v>209</v>
      </c>
      <c r="C18" s="578"/>
      <c r="D18" s="483"/>
      <c r="E18" s="428"/>
      <c r="F18" s="428"/>
    </row>
    <row r="19" spans="1:6" s="18" customFormat="1" ht="15.75" customHeight="1">
      <c r="A19" s="498" t="s">
        <v>188</v>
      </c>
      <c r="B19" s="579"/>
      <c r="C19" s="580"/>
      <c r="D19" s="475"/>
      <c r="E19" s="424"/>
      <c r="F19" s="424">
        <v>4737386</v>
      </c>
    </row>
    <row r="20" spans="1:6" ht="20.25" customHeight="1">
      <c r="A20" s="173" t="s">
        <v>311</v>
      </c>
      <c r="B20" s="512" t="s">
        <v>188</v>
      </c>
      <c r="C20" s="512"/>
      <c r="D20" s="468"/>
      <c r="E20" s="413"/>
      <c r="F20" s="413">
        <v>4737386</v>
      </c>
    </row>
    <row r="21" spans="1:6" ht="15.75" customHeight="1">
      <c r="A21" s="173" t="s">
        <v>312</v>
      </c>
      <c r="B21" s="581" t="s">
        <v>207</v>
      </c>
      <c r="C21" s="582"/>
      <c r="D21" s="484"/>
      <c r="E21" s="413"/>
      <c r="F21" s="413"/>
    </row>
    <row r="22" spans="1:6" ht="15.75" customHeight="1" thickBot="1">
      <c r="A22" s="177" t="s">
        <v>313</v>
      </c>
      <c r="B22" s="517" t="s">
        <v>251</v>
      </c>
      <c r="C22" s="517"/>
      <c r="D22" s="469"/>
      <c r="E22" s="414"/>
      <c r="F22" s="414"/>
    </row>
    <row r="23" spans="1:6" ht="18" customHeight="1">
      <c r="A23" s="577" t="s">
        <v>252</v>
      </c>
      <c r="B23" s="548"/>
      <c r="C23" s="548"/>
      <c r="D23" s="481"/>
      <c r="E23" s="485"/>
      <c r="F23" s="485"/>
    </row>
    <row r="24" spans="1:6" s="18" customFormat="1" ht="18" customHeight="1">
      <c r="A24" s="575" t="s">
        <v>311</v>
      </c>
      <c r="B24" s="518" t="s">
        <v>245</v>
      </c>
      <c r="C24" s="519"/>
      <c r="D24" s="471"/>
      <c r="E24" s="425"/>
      <c r="F24" s="425"/>
    </row>
    <row r="25" spans="1:6" ht="18" customHeight="1">
      <c r="A25" s="575"/>
      <c r="B25" s="19" t="s">
        <v>311</v>
      </c>
      <c r="C25" s="22" t="s">
        <v>253</v>
      </c>
      <c r="D25" s="472"/>
      <c r="E25" s="413"/>
      <c r="F25" s="413"/>
    </row>
    <row r="26" spans="1:6" ht="18" customHeight="1">
      <c r="A26" s="575"/>
      <c r="B26" s="19" t="s">
        <v>312</v>
      </c>
      <c r="C26" s="22" t="s">
        <v>254</v>
      </c>
      <c r="D26" s="472"/>
      <c r="E26" s="413"/>
      <c r="F26" s="413"/>
    </row>
    <row r="27" spans="1:6" s="18" customFormat="1" ht="18" customHeight="1">
      <c r="A27" s="575" t="s">
        <v>312</v>
      </c>
      <c r="B27" s="518" t="s">
        <v>248</v>
      </c>
      <c r="C27" s="519"/>
      <c r="D27" s="471"/>
      <c r="E27" s="425"/>
      <c r="F27" s="425"/>
    </row>
    <row r="28" spans="1:6" ht="15.75" customHeight="1">
      <c r="A28" s="575"/>
      <c r="B28" s="19" t="s">
        <v>311</v>
      </c>
      <c r="C28" s="22" t="s">
        <v>253</v>
      </c>
      <c r="D28" s="472"/>
      <c r="E28" s="413"/>
      <c r="F28" s="413"/>
    </row>
    <row r="29" spans="1:6" ht="15.75" customHeight="1" thickBot="1">
      <c r="A29" s="576"/>
      <c r="B29" s="145" t="s">
        <v>312</v>
      </c>
      <c r="C29" s="144" t="s">
        <v>254</v>
      </c>
      <c r="D29" s="473"/>
      <c r="E29" s="486"/>
      <c r="F29" s="486"/>
    </row>
    <row r="30" spans="1:6" s="18" customFormat="1" ht="18" customHeight="1">
      <c r="A30" s="498" t="s">
        <v>190</v>
      </c>
      <c r="B30" s="579"/>
      <c r="C30" s="580"/>
      <c r="D30" s="487"/>
      <c r="E30" s="433"/>
      <c r="F30" s="433"/>
    </row>
    <row r="31" spans="1:6" s="18" customFormat="1" ht="18" customHeight="1">
      <c r="A31" s="163" t="s">
        <v>311</v>
      </c>
      <c r="B31" s="531" t="s">
        <v>117</v>
      </c>
      <c r="C31" s="532"/>
      <c r="D31" s="475"/>
      <c r="E31" s="420"/>
      <c r="F31" s="420"/>
    </row>
    <row r="32" spans="1:6" s="18" customFormat="1" ht="18" customHeight="1">
      <c r="A32" s="585" t="s">
        <v>312</v>
      </c>
      <c r="B32" s="531" t="s">
        <v>219</v>
      </c>
      <c r="C32" s="532"/>
      <c r="D32" s="475"/>
      <c r="E32" s="420"/>
      <c r="F32" s="420"/>
    </row>
    <row r="33" spans="1:6" ht="18" customHeight="1">
      <c r="A33" s="586"/>
      <c r="B33" s="179" t="s">
        <v>311</v>
      </c>
      <c r="C33" s="178" t="s">
        <v>104</v>
      </c>
      <c r="D33" s="488"/>
      <c r="E33" s="434"/>
      <c r="F33" s="434"/>
    </row>
    <row r="34" spans="1:6" s="18" customFormat="1" ht="18" customHeight="1" thickBot="1">
      <c r="A34" s="587"/>
      <c r="B34" s="180" t="s">
        <v>312</v>
      </c>
      <c r="C34" s="181" t="s">
        <v>152</v>
      </c>
      <c r="D34" s="489"/>
      <c r="E34" s="435"/>
      <c r="F34" s="435"/>
    </row>
    <row r="35" spans="1:6" s="18" customFormat="1" ht="18" customHeight="1" thickBot="1">
      <c r="A35" s="182"/>
      <c r="B35" s="588" t="s">
        <v>234</v>
      </c>
      <c r="C35" s="588"/>
      <c r="D35" s="490">
        <v>80867000</v>
      </c>
      <c r="E35" s="419">
        <v>93000000</v>
      </c>
      <c r="F35" s="423">
        <v>106837258</v>
      </c>
    </row>
    <row r="36" spans="1:6" s="18" customFormat="1" ht="18" customHeight="1">
      <c r="A36" s="163">
        <v>1</v>
      </c>
      <c r="B36" s="574" t="s">
        <v>12</v>
      </c>
      <c r="C36" s="574"/>
      <c r="D36" s="491"/>
      <c r="E36" s="420"/>
      <c r="F36" s="424"/>
    </row>
    <row r="37" spans="1:6" s="18" customFormat="1" ht="18" customHeight="1">
      <c r="A37" s="583"/>
      <c r="B37" s="19" t="s">
        <v>311</v>
      </c>
      <c r="C37" s="53" t="s">
        <v>100</v>
      </c>
      <c r="D37" s="468"/>
      <c r="E37" s="415"/>
      <c r="F37" s="413"/>
    </row>
    <row r="38" spans="1:6" s="18" customFormat="1" ht="18" customHeight="1">
      <c r="A38" s="584"/>
      <c r="B38" s="19" t="s">
        <v>312</v>
      </c>
      <c r="C38" s="53" t="s">
        <v>279</v>
      </c>
      <c r="D38" s="468"/>
      <c r="E38" s="415"/>
      <c r="F38" s="413"/>
    </row>
    <row r="39" spans="1:6" s="18" customFormat="1" ht="18" customHeight="1">
      <c r="A39" s="31" t="s">
        <v>312</v>
      </c>
      <c r="B39" s="524" t="s">
        <v>92</v>
      </c>
      <c r="C39" s="524"/>
      <c r="D39" s="477"/>
      <c r="E39" s="417"/>
      <c r="F39" s="425"/>
    </row>
    <row r="40" spans="1:6" s="18" customFormat="1" ht="18" customHeight="1">
      <c r="A40" s="583"/>
      <c r="B40" s="19" t="s">
        <v>311</v>
      </c>
      <c r="C40" s="5" t="s">
        <v>93</v>
      </c>
      <c r="D40" s="468"/>
      <c r="E40" s="417"/>
      <c r="F40" s="425"/>
    </row>
    <row r="41" spans="1:6" s="18" customFormat="1" ht="18" customHeight="1">
      <c r="A41" s="584"/>
      <c r="B41" s="19" t="s">
        <v>312</v>
      </c>
      <c r="C41" s="5" t="s">
        <v>94</v>
      </c>
      <c r="D41" s="468"/>
      <c r="E41" s="417"/>
      <c r="F41" s="425"/>
    </row>
    <row r="42" spans="1:6" s="18" customFormat="1" ht="18" customHeight="1" thickBot="1">
      <c r="A42" s="174"/>
      <c r="B42" s="148" t="s">
        <v>313</v>
      </c>
      <c r="C42" s="183" t="s">
        <v>225</v>
      </c>
      <c r="D42" s="492"/>
      <c r="E42" s="436"/>
      <c r="F42" s="493"/>
    </row>
    <row r="43" spans="1:6" s="18" customFormat="1" ht="18" customHeight="1" thickBot="1">
      <c r="A43" s="182"/>
      <c r="B43" s="573" t="s">
        <v>0</v>
      </c>
      <c r="C43" s="514"/>
      <c r="D43" s="474"/>
      <c r="E43" s="419"/>
      <c r="F43" s="423"/>
    </row>
    <row r="44" spans="1:6" s="18" customFormat="1" ht="21" customHeight="1" thickBot="1">
      <c r="A44" s="30"/>
      <c r="B44" s="551" t="s">
        <v>17</v>
      </c>
      <c r="C44" s="551"/>
      <c r="D44" s="494">
        <v>80867000</v>
      </c>
      <c r="E44" s="422">
        <v>93000000</v>
      </c>
      <c r="F44" s="427">
        <v>106837258</v>
      </c>
    </row>
  </sheetData>
  <sheetProtection/>
  <mergeCells count="31">
    <mergeCell ref="E8:E9"/>
    <mergeCell ref="D8:D9"/>
    <mergeCell ref="B44:C44"/>
    <mergeCell ref="B39:C39"/>
    <mergeCell ref="B43:C43"/>
    <mergeCell ref="B36:C36"/>
    <mergeCell ref="A27:A29"/>
    <mergeCell ref="A10:C10"/>
    <mergeCell ref="B17:C17"/>
    <mergeCell ref="B18:C18"/>
    <mergeCell ref="A19:C19"/>
    <mergeCell ref="B21:C21"/>
    <mergeCell ref="B22:C22"/>
    <mergeCell ref="B24:C24"/>
    <mergeCell ref="B27:C27"/>
    <mergeCell ref="A37:A38"/>
    <mergeCell ref="A40:A41"/>
    <mergeCell ref="A30:C30"/>
    <mergeCell ref="B31:C31"/>
    <mergeCell ref="B32:C32"/>
    <mergeCell ref="A32:A34"/>
    <mergeCell ref="F8:F9"/>
    <mergeCell ref="A1:F1"/>
    <mergeCell ref="B35:C35"/>
    <mergeCell ref="A8:C9"/>
    <mergeCell ref="A11:A16"/>
    <mergeCell ref="A2:F2"/>
    <mergeCell ref="B11:C11"/>
    <mergeCell ref="B20:C20"/>
    <mergeCell ref="A23:C23"/>
    <mergeCell ref="A24:A26"/>
  </mergeCells>
  <printOptions horizontalCentered="1"/>
  <pageMargins left="0.2362204724409449" right="0.1968503937007874" top="1.1811023622047245" bottom="0.5905511811023623" header="0.5905511811023623" footer="0.5118110236220472"/>
  <pageSetup horizontalDpi="600" verticalDpi="600" orientation="portrait" paperSize="9" scale="77" r:id="rId1"/>
  <headerFooter alignWithMargins="0">
    <oddHeader>&amp;R4.a. melléklet a _/2017. () önkormányzati rendelethez</oddHeader>
    <oddFooter>&amp;C&amp;P. oldal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72"/>
  <sheetViews>
    <sheetView zoomScaleSheetLayoutView="100" workbookViewId="0" topLeftCell="A1">
      <selection activeCell="H12" sqref="H12"/>
    </sheetView>
  </sheetViews>
  <sheetFormatPr defaultColWidth="9.00390625" defaultRowHeight="15" customHeight="1"/>
  <cols>
    <col min="1" max="1" width="3.75390625" style="1" customWidth="1"/>
    <col min="2" max="3" width="3.75390625" style="2" customWidth="1"/>
    <col min="4" max="4" width="39.25390625" style="2" customWidth="1"/>
    <col min="5" max="5" width="17.125" style="2" customWidth="1"/>
    <col min="6" max="16384" width="9.125" style="2" customWidth="1"/>
  </cols>
  <sheetData>
    <row r="1" spans="1:5" ht="15" customHeight="1">
      <c r="A1" s="501" t="s">
        <v>598</v>
      </c>
      <c r="B1" s="501"/>
      <c r="C1" s="501"/>
      <c r="D1" s="501"/>
      <c r="E1" s="501"/>
    </row>
    <row r="2" spans="1:5" ht="15" customHeight="1">
      <c r="A2" s="501" t="s">
        <v>199</v>
      </c>
      <c r="B2" s="501"/>
      <c r="C2" s="501"/>
      <c r="D2" s="501"/>
      <c r="E2" s="501"/>
    </row>
    <row r="3" spans="1:4" ht="15" customHeight="1">
      <c r="A3" s="3"/>
      <c r="B3" s="3"/>
      <c r="C3" s="3"/>
      <c r="D3" s="3"/>
    </row>
    <row r="4" spans="1:5" ht="15" customHeight="1">
      <c r="A4" s="3"/>
      <c r="B4" s="3"/>
      <c r="C4" s="18"/>
      <c r="D4" s="18"/>
      <c r="E4" s="33" t="s">
        <v>600</v>
      </c>
    </row>
    <row r="5" spans="1:5" ht="9" customHeight="1" thickBot="1">
      <c r="A5" s="2"/>
      <c r="D5" s="1" t="s">
        <v>392</v>
      </c>
      <c r="E5" s="1" t="s">
        <v>393</v>
      </c>
    </row>
    <row r="6" spans="1:5" ht="18" customHeight="1">
      <c r="A6" s="502" t="s">
        <v>309</v>
      </c>
      <c r="B6" s="504"/>
      <c r="C6" s="504"/>
      <c r="D6" s="504"/>
      <c r="E6" s="535" t="s">
        <v>628</v>
      </c>
    </row>
    <row r="7" spans="1:5" ht="25.5" customHeight="1" thickBot="1">
      <c r="A7" s="596"/>
      <c r="B7" s="597"/>
      <c r="C7" s="597"/>
      <c r="D7" s="597"/>
      <c r="E7" s="536"/>
    </row>
    <row r="8" spans="1:5" ht="15" customHeight="1">
      <c r="A8" s="589" t="s">
        <v>311</v>
      </c>
      <c r="B8" s="159" t="s">
        <v>116</v>
      </c>
      <c r="C8" s="160"/>
      <c r="D8" s="160"/>
      <c r="E8" s="161"/>
    </row>
    <row r="9" spans="1:5" s="18" customFormat="1" ht="15" customHeight="1">
      <c r="A9" s="545"/>
      <c r="B9" s="550" t="s">
        <v>311</v>
      </c>
      <c r="C9" s="552" t="s">
        <v>105</v>
      </c>
      <c r="D9" s="552"/>
      <c r="E9" s="86">
        <v>25770000</v>
      </c>
    </row>
    <row r="10" spans="1:5" s="10" customFormat="1" ht="15" customHeight="1">
      <c r="A10" s="545"/>
      <c r="B10" s="550"/>
      <c r="C10" s="12" t="s">
        <v>311</v>
      </c>
      <c r="D10" s="9" t="s">
        <v>352</v>
      </c>
      <c r="E10" s="127">
        <v>16402000</v>
      </c>
    </row>
    <row r="11" spans="1:5" s="10" customFormat="1" ht="15" customHeight="1">
      <c r="A11" s="545"/>
      <c r="B11" s="550"/>
      <c r="C11" s="12" t="s">
        <v>312</v>
      </c>
      <c r="D11" s="5" t="s">
        <v>222</v>
      </c>
      <c r="E11" s="127">
        <v>1208000</v>
      </c>
    </row>
    <row r="12" spans="1:5" s="10" customFormat="1" ht="15" customHeight="1">
      <c r="A12" s="545"/>
      <c r="B12" s="550"/>
      <c r="C12" s="12" t="s">
        <v>313</v>
      </c>
      <c r="D12" s="5" t="s">
        <v>595</v>
      </c>
      <c r="E12" s="127"/>
    </row>
    <row r="13" spans="1:5" s="10" customFormat="1" ht="15" customHeight="1">
      <c r="A13" s="545"/>
      <c r="B13" s="550"/>
      <c r="C13" s="12" t="s">
        <v>315</v>
      </c>
      <c r="D13" s="5" t="s">
        <v>261</v>
      </c>
      <c r="E13" s="127">
        <v>130000</v>
      </c>
    </row>
    <row r="14" spans="1:5" s="10" customFormat="1" ht="15" customHeight="1">
      <c r="A14" s="545"/>
      <c r="B14" s="550"/>
      <c r="C14" s="12" t="s">
        <v>316</v>
      </c>
      <c r="D14" s="5" t="s">
        <v>262</v>
      </c>
      <c r="E14" s="127"/>
    </row>
    <row r="15" spans="1:5" s="10" customFormat="1" ht="15" customHeight="1">
      <c r="A15" s="545"/>
      <c r="B15" s="550"/>
      <c r="C15" s="12" t="s">
        <v>187</v>
      </c>
      <c r="D15" s="5" t="s">
        <v>357</v>
      </c>
      <c r="E15" s="127"/>
    </row>
    <row r="16" spans="1:5" s="10" customFormat="1" ht="15" customHeight="1">
      <c r="A16" s="545"/>
      <c r="B16" s="550"/>
      <c r="C16" s="12" t="s">
        <v>189</v>
      </c>
      <c r="D16" s="5" t="s">
        <v>255</v>
      </c>
      <c r="E16" s="127">
        <v>320</v>
      </c>
    </row>
    <row r="17" spans="1:5" s="10" customFormat="1" ht="15" customHeight="1">
      <c r="A17" s="545"/>
      <c r="B17" s="550"/>
      <c r="C17" s="12" t="s">
        <v>191</v>
      </c>
      <c r="D17" s="22" t="s">
        <v>130</v>
      </c>
      <c r="E17" s="127">
        <v>8030000</v>
      </c>
    </row>
    <row r="18" spans="1:5" s="18" customFormat="1" ht="15" customHeight="1">
      <c r="A18" s="545"/>
      <c r="B18" s="550" t="s">
        <v>312</v>
      </c>
      <c r="C18" s="552" t="s">
        <v>106</v>
      </c>
      <c r="D18" s="552"/>
      <c r="E18" s="86">
        <v>7556000</v>
      </c>
    </row>
    <row r="19" spans="1:5" s="10" customFormat="1" ht="15" customHeight="1">
      <c r="A19" s="545"/>
      <c r="B19" s="550"/>
      <c r="C19" s="12" t="s">
        <v>311</v>
      </c>
      <c r="D19" s="9" t="s">
        <v>347</v>
      </c>
      <c r="E19" s="127">
        <v>6422000</v>
      </c>
    </row>
    <row r="20" spans="1:5" s="10" customFormat="1" ht="15" customHeight="1">
      <c r="A20" s="545"/>
      <c r="B20" s="550"/>
      <c r="C20" s="12" t="s">
        <v>312</v>
      </c>
      <c r="D20" s="9" t="s">
        <v>467</v>
      </c>
      <c r="E20" s="127">
        <v>389000</v>
      </c>
    </row>
    <row r="21" spans="1:5" s="10" customFormat="1" ht="15" customHeight="1">
      <c r="A21" s="545"/>
      <c r="B21" s="550"/>
      <c r="C21" s="12" t="s">
        <v>313</v>
      </c>
      <c r="D21" s="9" t="s">
        <v>618</v>
      </c>
      <c r="E21" s="127">
        <v>745000</v>
      </c>
    </row>
    <row r="22" spans="1:5" s="18" customFormat="1" ht="15" customHeight="1">
      <c r="A22" s="545"/>
      <c r="B22" s="550" t="s">
        <v>313</v>
      </c>
      <c r="C22" s="552" t="s">
        <v>297</v>
      </c>
      <c r="D22" s="552"/>
      <c r="E22" s="86">
        <v>89015000</v>
      </c>
    </row>
    <row r="23" spans="1:5" s="18" customFormat="1" ht="15" customHeight="1">
      <c r="A23" s="545"/>
      <c r="B23" s="550"/>
      <c r="C23" s="12" t="s">
        <v>311</v>
      </c>
      <c r="D23" s="9" t="s">
        <v>256</v>
      </c>
      <c r="E23" s="127"/>
    </row>
    <row r="24" spans="1:5" s="18" customFormat="1" ht="15" customHeight="1">
      <c r="A24" s="545"/>
      <c r="B24" s="550"/>
      <c r="C24" s="12" t="s">
        <v>312</v>
      </c>
      <c r="D24" s="9" t="s">
        <v>257</v>
      </c>
      <c r="E24" s="127"/>
    </row>
    <row r="25" spans="1:5" s="18" customFormat="1" ht="15" customHeight="1">
      <c r="A25" s="545"/>
      <c r="B25" s="550"/>
      <c r="C25" s="12" t="s">
        <v>313</v>
      </c>
      <c r="D25" s="9" t="s">
        <v>258</v>
      </c>
      <c r="E25" s="127"/>
    </row>
    <row r="26" spans="1:5" s="18" customFormat="1" ht="15" customHeight="1">
      <c r="A26" s="545"/>
      <c r="B26" s="28" t="s">
        <v>315</v>
      </c>
      <c r="C26" s="552" t="s">
        <v>259</v>
      </c>
      <c r="D26" s="552"/>
      <c r="E26" s="126">
        <v>2160000</v>
      </c>
    </row>
    <row r="27" spans="1:5" s="18" customFormat="1" ht="15" customHeight="1">
      <c r="A27" s="545"/>
      <c r="B27" s="28" t="s">
        <v>316</v>
      </c>
      <c r="C27" s="552" t="s">
        <v>260</v>
      </c>
      <c r="D27" s="552"/>
      <c r="E27" s="126">
        <v>3550000</v>
      </c>
    </row>
    <row r="28" spans="1:5" ht="15" customHeight="1" thickBot="1">
      <c r="A28" s="555"/>
      <c r="B28" s="590" t="s">
        <v>351</v>
      </c>
      <c r="C28" s="591"/>
      <c r="D28" s="592"/>
      <c r="E28" s="15">
        <v>128051000</v>
      </c>
    </row>
    <row r="29" spans="1:5" ht="15" customHeight="1">
      <c r="A29" s="544" t="s">
        <v>312</v>
      </c>
      <c r="B29" s="601" t="s">
        <v>334</v>
      </c>
      <c r="C29" s="602"/>
      <c r="D29" s="602"/>
      <c r="E29" s="603"/>
    </row>
    <row r="30" spans="1:5" ht="15" customHeight="1">
      <c r="A30" s="545"/>
      <c r="B30" s="12" t="s">
        <v>311</v>
      </c>
      <c r="C30" s="512" t="s">
        <v>304</v>
      </c>
      <c r="D30" s="512"/>
      <c r="E30" s="127"/>
    </row>
    <row r="31" spans="1:5" ht="15" customHeight="1">
      <c r="A31" s="545"/>
      <c r="B31" s="12" t="s">
        <v>312</v>
      </c>
      <c r="C31" s="512" t="s">
        <v>335</v>
      </c>
      <c r="D31" s="512"/>
      <c r="E31" s="127">
        <v>16455774</v>
      </c>
    </row>
    <row r="32" spans="1:5" ht="15" customHeight="1">
      <c r="A32" s="545"/>
      <c r="B32" s="12" t="s">
        <v>313</v>
      </c>
      <c r="C32" s="512" t="s">
        <v>207</v>
      </c>
      <c r="D32" s="512"/>
      <c r="E32" s="127"/>
    </row>
    <row r="33" spans="1:5" ht="15" customHeight="1" thickBot="1">
      <c r="A33" s="555"/>
      <c r="B33" s="554" t="s">
        <v>208</v>
      </c>
      <c r="C33" s="554"/>
      <c r="D33" s="554"/>
      <c r="E33" s="15">
        <v>16455774</v>
      </c>
    </row>
    <row r="34" spans="1:5" ht="15" customHeight="1">
      <c r="A34" s="544" t="s">
        <v>313</v>
      </c>
      <c r="B34" s="601" t="s">
        <v>148</v>
      </c>
      <c r="C34" s="602"/>
      <c r="D34" s="602"/>
      <c r="E34" s="603"/>
    </row>
    <row r="35" spans="1:5" ht="15" customHeight="1">
      <c r="A35" s="545"/>
      <c r="B35" s="12" t="s">
        <v>311</v>
      </c>
      <c r="C35" s="512" t="s">
        <v>209</v>
      </c>
      <c r="D35" s="512"/>
      <c r="E35" s="127">
        <v>3590000</v>
      </c>
    </row>
    <row r="36" spans="1:5" ht="15" customHeight="1">
      <c r="A36" s="545"/>
      <c r="B36" s="12" t="s">
        <v>312</v>
      </c>
      <c r="C36" s="512" t="s">
        <v>216</v>
      </c>
      <c r="D36" s="512"/>
      <c r="E36" s="127"/>
    </row>
    <row r="37" spans="1:5" ht="15" customHeight="1" thickBot="1">
      <c r="A37" s="555"/>
      <c r="B37" s="554" t="s">
        <v>361</v>
      </c>
      <c r="C37" s="554"/>
      <c r="D37" s="554"/>
      <c r="E37" s="15">
        <v>3590000</v>
      </c>
    </row>
    <row r="38" spans="1:5" ht="15" customHeight="1">
      <c r="A38" s="544" t="s">
        <v>315</v>
      </c>
      <c r="B38" s="601" t="s">
        <v>354</v>
      </c>
      <c r="C38" s="602"/>
      <c r="D38" s="602"/>
      <c r="E38" s="603"/>
    </row>
    <row r="39" spans="1:5" ht="15" customHeight="1">
      <c r="A39" s="545"/>
      <c r="B39" s="12" t="s">
        <v>311</v>
      </c>
      <c r="C39" s="614" t="s">
        <v>142</v>
      </c>
      <c r="D39" s="614"/>
      <c r="E39" s="127">
        <v>379308840</v>
      </c>
    </row>
    <row r="40" spans="1:5" ht="15" customHeight="1">
      <c r="A40" s="545"/>
      <c r="B40" s="12" t="s">
        <v>312</v>
      </c>
      <c r="C40" s="512" t="s">
        <v>143</v>
      </c>
      <c r="D40" s="512"/>
      <c r="E40" s="127">
        <v>138312000</v>
      </c>
    </row>
    <row r="41" spans="1:5" ht="15" customHeight="1">
      <c r="A41" s="546"/>
      <c r="B41" s="110" t="s">
        <v>313</v>
      </c>
      <c r="C41" s="581" t="s">
        <v>339</v>
      </c>
      <c r="D41" s="582"/>
      <c r="E41" s="128"/>
    </row>
    <row r="42" spans="1:5" ht="15" customHeight="1" thickBot="1">
      <c r="A42" s="555"/>
      <c r="B42" s="554" t="s">
        <v>370</v>
      </c>
      <c r="C42" s="554"/>
      <c r="D42" s="554"/>
      <c r="E42" s="15">
        <v>517620840</v>
      </c>
    </row>
    <row r="43" spans="1:5" ht="15" customHeight="1">
      <c r="A43" s="598" t="s">
        <v>316</v>
      </c>
      <c r="B43" s="601" t="s">
        <v>190</v>
      </c>
      <c r="C43" s="602"/>
      <c r="D43" s="602"/>
      <c r="E43" s="603"/>
    </row>
    <row r="44" spans="1:5" ht="15" customHeight="1">
      <c r="A44" s="599"/>
      <c r="B44" s="20" t="s">
        <v>311</v>
      </c>
      <c r="C44" s="581" t="s">
        <v>117</v>
      </c>
      <c r="D44" s="582"/>
      <c r="E44" s="127">
        <v>18684862</v>
      </c>
    </row>
    <row r="45" spans="1:5" ht="15" customHeight="1">
      <c r="A45" s="599"/>
      <c r="B45" s="20" t="s">
        <v>312</v>
      </c>
      <c r="C45" s="618" t="s">
        <v>219</v>
      </c>
      <c r="D45" s="619"/>
      <c r="E45" s="127"/>
    </row>
    <row r="46" spans="1:5" ht="15" customHeight="1" thickBot="1">
      <c r="A46" s="600"/>
      <c r="B46" s="590" t="s">
        <v>384</v>
      </c>
      <c r="C46" s="591"/>
      <c r="D46" s="592"/>
      <c r="E46" s="129">
        <v>18684862</v>
      </c>
    </row>
    <row r="47" spans="1:5" ht="18" customHeight="1" thickBot="1">
      <c r="A47" s="157" t="s">
        <v>187</v>
      </c>
      <c r="B47" s="615" t="s">
        <v>281</v>
      </c>
      <c r="C47" s="616"/>
      <c r="D47" s="617"/>
      <c r="E47" s="154">
        <v>684402476</v>
      </c>
    </row>
    <row r="48" spans="1:5" ht="15" customHeight="1">
      <c r="A48" s="544" t="s">
        <v>189</v>
      </c>
      <c r="B48" s="601" t="s">
        <v>8</v>
      </c>
      <c r="C48" s="602"/>
      <c r="D48" s="602"/>
      <c r="E48" s="603"/>
    </row>
    <row r="49" spans="1:5" ht="15" customHeight="1">
      <c r="A49" s="545"/>
      <c r="B49" s="552" t="s">
        <v>157</v>
      </c>
      <c r="C49" s="552"/>
      <c r="D49" s="552"/>
      <c r="E49" s="86"/>
    </row>
    <row r="50" spans="1:5" ht="15" customHeight="1">
      <c r="A50" s="545"/>
      <c r="B50" s="12" t="s">
        <v>311</v>
      </c>
      <c r="C50" s="512" t="s">
        <v>138</v>
      </c>
      <c r="D50" s="512"/>
      <c r="E50" s="127"/>
    </row>
    <row r="51" spans="1:5" ht="15" customHeight="1">
      <c r="A51" s="545"/>
      <c r="B51" s="12" t="s">
        <v>312</v>
      </c>
      <c r="C51" s="512" t="s">
        <v>139</v>
      </c>
      <c r="D51" s="512"/>
      <c r="E51" s="127"/>
    </row>
    <row r="52" spans="1:5" ht="15" customHeight="1" thickBot="1">
      <c r="A52" s="555"/>
      <c r="B52" s="613" t="s">
        <v>9</v>
      </c>
      <c r="C52" s="613"/>
      <c r="D52" s="613"/>
      <c r="E52" s="15"/>
    </row>
    <row r="53" spans="1:5" ht="15" customHeight="1">
      <c r="A53" s="544" t="s">
        <v>191</v>
      </c>
      <c r="B53" s="593" t="s">
        <v>158</v>
      </c>
      <c r="C53" s="594"/>
      <c r="D53" s="594"/>
      <c r="E53" s="595"/>
    </row>
    <row r="54" spans="1:5" ht="15" customHeight="1">
      <c r="A54" s="545"/>
      <c r="B54" s="552" t="s">
        <v>140</v>
      </c>
      <c r="C54" s="552"/>
      <c r="D54" s="552"/>
      <c r="E54" s="86"/>
    </row>
    <row r="55" spans="1:5" ht="15" customHeight="1">
      <c r="A55" s="545"/>
      <c r="B55" s="12" t="s">
        <v>311</v>
      </c>
      <c r="C55" s="512" t="s">
        <v>139</v>
      </c>
      <c r="D55" s="512"/>
      <c r="E55" s="127"/>
    </row>
    <row r="56" spans="1:5" ht="15" customHeight="1">
      <c r="A56" s="545"/>
      <c r="B56" s="12" t="s">
        <v>312</v>
      </c>
      <c r="C56" s="512" t="s">
        <v>138</v>
      </c>
      <c r="D56" s="512"/>
      <c r="E56" s="127"/>
    </row>
    <row r="57" spans="1:5" ht="15" customHeight="1">
      <c r="A57" s="546"/>
      <c r="B57" s="610" t="s">
        <v>223</v>
      </c>
      <c r="C57" s="611"/>
      <c r="D57" s="612"/>
      <c r="E57" s="99"/>
    </row>
    <row r="58" spans="1:5" ht="15" customHeight="1">
      <c r="A58" s="546"/>
      <c r="B58" s="110" t="s">
        <v>311</v>
      </c>
      <c r="C58" s="581" t="s">
        <v>224</v>
      </c>
      <c r="D58" s="582"/>
      <c r="E58" s="128"/>
    </row>
    <row r="59" spans="1:5" s="18" customFormat="1" ht="15" customHeight="1" thickBot="1">
      <c r="A59" s="555"/>
      <c r="B59" s="554" t="s">
        <v>159</v>
      </c>
      <c r="C59" s="554"/>
      <c r="D59" s="554"/>
      <c r="E59" s="15"/>
    </row>
    <row r="60" spans="1:5" s="18" customFormat="1" ht="15" customHeight="1">
      <c r="A60" s="544" t="s">
        <v>192</v>
      </c>
      <c r="B60" s="593" t="s">
        <v>12</v>
      </c>
      <c r="C60" s="594"/>
      <c r="D60" s="594"/>
      <c r="E60" s="595"/>
    </row>
    <row r="61" spans="1:5" s="18" customFormat="1" ht="15" customHeight="1">
      <c r="A61" s="545"/>
      <c r="B61" s="552" t="s">
        <v>12</v>
      </c>
      <c r="C61" s="552"/>
      <c r="D61" s="552"/>
      <c r="E61" s="86"/>
    </row>
    <row r="62" spans="1:5" s="18" customFormat="1" ht="15" customHeight="1">
      <c r="A62" s="545"/>
      <c r="B62" s="12" t="s">
        <v>311</v>
      </c>
      <c r="C62" s="581" t="s">
        <v>100</v>
      </c>
      <c r="D62" s="582"/>
      <c r="E62" s="127"/>
    </row>
    <row r="63" spans="1:5" s="18" customFormat="1" ht="15" customHeight="1">
      <c r="A63" s="545"/>
      <c r="B63" s="12" t="s">
        <v>312</v>
      </c>
      <c r="C63" s="581" t="s">
        <v>279</v>
      </c>
      <c r="D63" s="582"/>
      <c r="E63" s="127"/>
    </row>
    <row r="64" spans="1:5" s="18" customFormat="1" ht="15" customHeight="1" thickBot="1">
      <c r="A64" s="555"/>
      <c r="B64" s="554" t="s">
        <v>12</v>
      </c>
      <c r="C64" s="554"/>
      <c r="D64" s="554"/>
      <c r="E64" s="15"/>
    </row>
    <row r="65" spans="1:5" s="18" customFormat="1" ht="18" customHeight="1" thickBot="1">
      <c r="A65" s="157">
        <v>10</v>
      </c>
      <c r="B65" s="604" t="s">
        <v>0</v>
      </c>
      <c r="C65" s="605"/>
      <c r="D65" s="606"/>
      <c r="E65" s="154">
        <v>1465663</v>
      </c>
    </row>
    <row r="66" spans="1:5" s="10" customFormat="1" ht="21" customHeight="1" thickBot="1">
      <c r="A66" s="35">
        <v>11</v>
      </c>
      <c r="B66" s="607" t="s">
        <v>126</v>
      </c>
      <c r="C66" s="608"/>
      <c r="D66" s="609"/>
      <c r="E66" s="17">
        <v>685868139</v>
      </c>
    </row>
    <row r="67" spans="1:4" s="10" customFormat="1" ht="15" customHeight="1">
      <c r="A67" s="1"/>
      <c r="B67" s="2"/>
      <c r="C67" s="2"/>
      <c r="D67" s="2"/>
    </row>
    <row r="71" spans="1:4" ht="15" customHeight="1">
      <c r="A71" s="11"/>
      <c r="B71" s="10"/>
      <c r="C71" s="10"/>
      <c r="D71" s="10"/>
    </row>
    <row r="72" ht="15" customHeight="1">
      <c r="A72" s="3"/>
    </row>
  </sheetData>
  <sheetProtection/>
  <mergeCells count="59">
    <mergeCell ref="B38:E38"/>
    <mergeCell ref="B48:E48"/>
    <mergeCell ref="C39:D39"/>
    <mergeCell ref="C40:D40"/>
    <mergeCell ref="B47:D47"/>
    <mergeCell ref="C44:D44"/>
    <mergeCell ref="C45:D45"/>
    <mergeCell ref="B46:D46"/>
    <mergeCell ref="C41:D41"/>
    <mergeCell ref="B42:D42"/>
    <mergeCell ref="B43:E43"/>
    <mergeCell ref="B29:E29"/>
    <mergeCell ref="B37:D37"/>
    <mergeCell ref="A53:A59"/>
    <mergeCell ref="B54:D54"/>
    <mergeCell ref="C55:D55"/>
    <mergeCell ref="C56:D56"/>
    <mergeCell ref="B59:D59"/>
    <mergeCell ref="B53:E53"/>
    <mergeCell ref="A48:A52"/>
    <mergeCell ref="B65:D65"/>
    <mergeCell ref="B66:D66"/>
    <mergeCell ref="B49:D49"/>
    <mergeCell ref="C50:D50"/>
    <mergeCell ref="C51:D51"/>
    <mergeCell ref="B57:D57"/>
    <mergeCell ref="C58:D58"/>
    <mergeCell ref="B64:D64"/>
    <mergeCell ref="B52:D52"/>
    <mergeCell ref="A1:E1"/>
    <mergeCell ref="A2:E2"/>
    <mergeCell ref="B34:E34"/>
    <mergeCell ref="B9:B17"/>
    <mergeCell ref="C9:D9"/>
    <mergeCell ref="B18:B21"/>
    <mergeCell ref="B22:B25"/>
    <mergeCell ref="C18:D18"/>
    <mergeCell ref="A29:A33"/>
    <mergeCell ref="A34:A37"/>
    <mergeCell ref="A60:A64"/>
    <mergeCell ref="B60:E60"/>
    <mergeCell ref="B61:D61"/>
    <mergeCell ref="C62:D62"/>
    <mergeCell ref="C63:D63"/>
    <mergeCell ref="A6:D7"/>
    <mergeCell ref="E6:E7"/>
    <mergeCell ref="C35:D35"/>
    <mergeCell ref="A43:A46"/>
    <mergeCell ref="C30:D30"/>
    <mergeCell ref="A8:A28"/>
    <mergeCell ref="C36:D36"/>
    <mergeCell ref="C22:D22"/>
    <mergeCell ref="C26:D26"/>
    <mergeCell ref="C27:D27"/>
    <mergeCell ref="A38:A42"/>
    <mergeCell ref="B28:D28"/>
    <mergeCell ref="C31:D31"/>
    <mergeCell ref="C32:D32"/>
    <mergeCell ref="B33:D33"/>
  </mergeCells>
  <printOptions horizontalCentered="1"/>
  <pageMargins left="0.5905511811023623" right="0.5905511811023623" top="0.5905511811023623" bottom="0.5905511811023623" header="0.1968503937007874" footer="0.1968503937007874"/>
  <pageSetup horizontalDpi="600" verticalDpi="600" orientation="portrait" paperSize="9" scale="77" r:id="rId1"/>
  <headerFooter alignWithMargins="0">
    <oddHeader>&amp;R5. melléklet a _/2017. () önkormányzati rendelethez</oddHeader>
    <oddFooter>&amp;C&amp;P. oldal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workbookViewId="0" topLeftCell="A1">
      <selection activeCell="T23" sqref="T23"/>
    </sheetView>
  </sheetViews>
  <sheetFormatPr defaultColWidth="9.00390625" defaultRowHeight="12.75"/>
  <cols>
    <col min="1" max="1" width="19.25390625" style="107" customWidth="1"/>
    <col min="2" max="2" width="7.75390625" style="40" customWidth="1"/>
    <col min="3" max="3" width="11.875" style="39" customWidth="1"/>
    <col min="4" max="4" width="9.25390625" style="39" customWidth="1"/>
    <col min="5" max="5" width="12.00390625" style="39" customWidth="1"/>
    <col min="6" max="7" width="9.25390625" style="39" customWidth="1"/>
    <col min="8" max="8" width="12.00390625" style="39" customWidth="1"/>
    <col min="9" max="9" width="9.25390625" style="39" customWidth="1"/>
    <col min="10" max="10" width="12.25390625" style="39" customWidth="1"/>
    <col min="11" max="11" width="11.875" style="39" customWidth="1"/>
    <col min="12" max="13" width="9.25390625" style="39" customWidth="1"/>
    <col min="14" max="14" width="13.00390625" style="39" customWidth="1"/>
    <col min="15" max="15" width="6.25390625" style="39" customWidth="1"/>
    <col min="16" max="17" width="9.125" style="38" customWidth="1"/>
    <col min="18" max="18" width="10.00390625" style="38" bestFit="1" customWidth="1"/>
    <col min="19" max="16384" width="9.125" style="38" customWidth="1"/>
  </cols>
  <sheetData>
    <row r="1" ht="12.75">
      <c r="O1" s="43"/>
    </row>
    <row r="2" spans="1:16" ht="12.75">
      <c r="A2" s="501" t="s">
        <v>598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3"/>
      <c r="P2" s="18"/>
    </row>
    <row r="3" spans="1:16" ht="12.75">
      <c r="A3" s="501" t="s">
        <v>181</v>
      </c>
      <c r="B3" s="501"/>
      <c r="C3" s="501"/>
      <c r="D3" s="501"/>
      <c r="E3" s="501"/>
      <c r="F3" s="501"/>
      <c r="G3" s="501"/>
      <c r="H3" s="501"/>
      <c r="I3" s="501"/>
      <c r="J3" s="501"/>
      <c r="K3" s="501"/>
      <c r="L3" s="501"/>
      <c r="M3" s="501"/>
      <c r="N3" s="501"/>
      <c r="O3" s="3"/>
      <c r="P3" s="18"/>
    </row>
    <row r="4" spans="1:15" ht="12.75">
      <c r="A4" s="108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 t="s">
        <v>604</v>
      </c>
      <c r="O4" s="73"/>
    </row>
    <row r="5" spans="1:16" ht="13.5" thickBot="1">
      <c r="A5" s="626" t="s">
        <v>392</v>
      </c>
      <c r="B5" s="562"/>
      <c r="C5" s="40" t="s">
        <v>393</v>
      </c>
      <c r="D5" s="40" t="s">
        <v>394</v>
      </c>
      <c r="E5" s="40" t="s">
        <v>395</v>
      </c>
      <c r="F5" s="40" t="s">
        <v>396</v>
      </c>
      <c r="G5" s="40" t="s">
        <v>397</v>
      </c>
      <c r="H5" s="40" t="s">
        <v>398</v>
      </c>
      <c r="I5" s="40" t="s">
        <v>399</v>
      </c>
      <c r="J5" s="40" t="s">
        <v>400</v>
      </c>
      <c r="K5" s="40" t="s">
        <v>401</v>
      </c>
      <c r="L5" s="40" t="s">
        <v>402</v>
      </c>
      <c r="M5" s="40" t="s">
        <v>403</v>
      </c>
      <c r="N5" s="40" t="s">
        <v>404</v>
      </c>
      <c r="O5" s="40" t="s">
        <v>405</v>
      </c>
      <c r="P5" s="325" t="s">
        <v>488</v>
      </c>
    </row>
    <row r="6" spans="1:16" ht="12.75">
      <c r="A6" s="627" t="s">
        <v>309</v>
      </c>
      <c r="B6" s="630" t="s">
        <v>499</v>
      </c>
      <c r="C6" s="570" t="s">
        <v>639</v>
      </c>
      <c r="D6" s="632"/>
      <c r="E6" s="632"/>
      <c r="F6" s="632"/>
      <c r="G6" s="632"/>
      <c r="H6" s="632"/>
      <c r="I6" s="632"/>
      <c r="J6" s="632"/>
      <c r="K6" s="632"/>
      <c r="L6" s="632"/>
      <c r="M6" s="632"/>
      <c r="N6" s="632"/>
      <c r="O6" s="368"/>
      <c r="P6" s="89"/>
    </row>
    <row r="7" spans="1:16" ht="38.25">
      <c r="A7" s="628"/>
      <c r="B7" s="631"/>
      <c r="C7" s="42" t="s">
        <v>146</v>
      </c>
      <c r="D7" s="42" t="s">
        <v>232</v>
      </c>
      <c r="E7" s="42" t="s">
        <v>186</v>
      </c>
      <c r="F7" s="42" t="s">
        <v>259</v>
      </c>
      <c r="G7" s="42" t="s">
        <v>337</v>
      </c>
      <c r="H7" s="42" t="s">
        <v>338</v>
      </c>
      <c r="I7" s="42" t="s">
        <v>149</v>
      </c>
      <c r="J7" s="42" t="s">
        <v>147</v>
      </c>
      <c r="K7" s="42" t="s">
        <v>118</v>
      </c>
      <c r="L7" s="42" t="s">
        <v>538</v>
      </c>
      <c r="M7" s="42" t="s">
        <v>119</v>
      </c>
      <c r="N7" s="633" t="s">
        <v>310</v>
      </c>
      <c r="O7" s="620" t="s">
        <v>489</v>
      </c>
      <c r="P7" s="623" t="s">
        <v>490</v>
      </c>
    </row>
    <row r="8" spans="1:16" ht="12.75">
      <c r="A8" s="629"/>
      <c r="B8" s="559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634"/>
      <c r="O8" s="621"/>
      <c r="P8" s="624"/>
    </row>
    <row r="9" spans="1:16" ht="12.75">
      <c r="A9" s="236"/>
      <c r="B9" s="195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373"/>
      <c r="O9" s="621"/>
      <c r="P9" s="624"/>
    </row>
    <row r="10" spans="1:16" ht="13.5" thickBot="1">
      <c r="A10" s="236"/>
      <c r="B10" s="195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373"/>
      <c r="O10" s="622"/>
      <c r="P10" s="625"/>
    </row>
    <row r="11" spans="1:16" ht="51.75" thickBot="1">
      <c r="A11" s="109" t="s">
        <v>516</v>
      </c>
      <c r="B11" s="379" t="s">
        <v>500</v>
      </c>
      <c r="C11" s="57"/>
      <c r="D11" s="57"/>
      <c r="E11" s="57">
        <v>3000000</v>
      </c>
      <c r="F11" s="57"/>
      <c r="G11" s="57"/>
      <c r="H11" s="57"/>
      <c r="I11" s="57"/>
      <c r="J11" s="57"/>
      <c r="K11" s="57"/>
      <c r="L11" s="57"/>
      <c r="M11" s="57"/>
      <c r="N11" s="374">
        <f>SUM(C11:M11)</f>
        <v>3000000</v>
      </c>
      <c r="O11" s="375"/>
      <c r="P11" s="376" t="s">
        <v>486</v>
      </c>
    </row>
    <row r="12" spans="1:16" ht="26.25" thickBot="1">
      <c r="A12" s="395" t="s">
        <v>533</v>
      </c>
      <c r="B12" s="396" t="s">
        <v>520</v>
      </c>
      <c r="C12" s="23"/>
      <c r="D12" s="23"/>
      <c r="E12" s="23"/>
      <c r="F12" s="23"/>
      <c r="G12" s="23"/>
      <c r="H12" s="23"/>
      <c r="I12" s="23"/>
      <c r="J12" s="23">
        <v>290186576</v>
      </c>
      <c r="K12" s="23"/>
      <c r="L12" s="23"/>
      <c r="M12" s="23"/>
      <c r="N12" s="374">
        <f>SUM(C12:M12)</f>
        <v>290186576</v>
      </c>
      <c r="O12" s="375"/>
      <c r="P12" s="376" t="s">
        <v>486</v>
      </c>
    </row>
    <row r="13" spans="1:16" ht="13.5" thickBot="1">
      <c r="A13" s="77" t="s">
        <v>70</v>
      </c>
      <c r="B13" s="380" t="s">
        <v>501</v>
      </c>
      <c r="C13" s="6"/>
      <c r="D13" s="6"/>
      <c r="E13" s="6">
        <v>5859000</v>
      </c>
      <c r="F13" s="6"/>
      <c r="G13" s="6"/>
      <c r="H13" s="6"/>
      <c r="I13" s="6"/>
      <c r="J13" s="6">
        <v>100889000</v>
      </c>
      <c r="K13" s="6"/>
      <c r="L13" s="24"/>
      <c r="M13" s="24"/>
      <c r="N13" s="374">
        <f aca="true" t="shared" si="0" ref="N13:N31">SUM(C13:M13)</f>
        <v>106748000</v>
      </c>
      <c r="O13" s="375"/>
      <c r="P13" s="376" t="s">
        <v>486</v>
      </c>
    </row>
    <row r="14" spans="1:16" ht="13.5" thickBot="1">
      <c r="A14" s="77" t="s">
        <v>162</v>
      </c>
      <c r="B14" s="380" t="s">
        <v>502</v>
      </c>
      <c r="C14" s="6"/>
      <c r="D14" s="6"/>
      <c r="E14" s="6">
        <v>7900000</v>
      </c>
      <c r="F14" s="6"/>
      <c r="G14" s="6"/>
      <c r="H14" s="6"/>
      <c r="I14" s="6"/>
      <c r="J14" s="6"/>
      <c r="K14" s="6"/>
      <c r="L14" s="24"/>
      <c r="M14" s="24"/>
      <c r="N14" s="374">
        <f t="shared" si="0"/>
        <v>7900000</v>
      </c>
      <c r="O14" s="375"/>
      <c r="P14" s="376" t="s">
        <v>486</v>
      </c>
    </row>
    <row r="15" spans="1:16" ht="39" thickBot="1">
      <c r="A15" s="81" t="s">
        <v>517</v>
      </c>
      <c r="B15" s="380" t="s">
        <v>503</v>
      </c>
      <c r="C15" s="6">
        <v>7891000</v>
      </c>
      <c r="D15" s="6">
        <v>1833000</v>
      </c>
      <c r="E15" s="6">
        <v>9000000</v>
      </c>
      <c r="F15" s="6">
        <v>1000000</v>
      </c>
      <c r="G15" s="6"/>
      <c r="H15" s="6">
        <v>11979574</v>
      </c>
      <c r="I15" s="6"/>
      <c r="J15" s="6">
        <v>7755300</v>
      </c>
      <c r="K15" s="6">
        <v>18684862</v>
      </c>
      <c r="L15" s="24"/>
      <c r="M15" s="24"/>
      <c r="N15" s="374">
        <f t="shared" si="0"/>
        <v>58143736</v>
      </c>
      <c r="O15" s="375">
        <v>1</v>
      </c>
      <c r="P15" s="376" t="s">
        <v>486</v>
      </c>
    </row>
    <row r="16" spans="1:16" ht="13.5" thickBot="1">
      <c r="A16" s="81" t="s">
        <v>579</v>
      </c>
      <c r="B16" s="380" t="s">
        <v>523</v>
      </c>
      <c r="C16" s="6"/>
      <c r="D16" s="6"/>
      <c r="E16" s="6"/>
      <c r="F16" s="6"/>
      <c r="G16" s="6"/>
      <c r="H16" s="6"/>
      <c r="I16" s="6"/>
      <c r="J16" s="6"/>
      <c r="K16" s="6"/>
      <c r="L16" s="24">
        <v>1465663</v>
      </c>
      <c r="M16" s="24"/>
      <c r="N16" s="374">
        <f>SUM(B16:M16)</f>
        <v>1465663</v>
      </c>
      <c r="O16" s="375"/>
      <c r="P16" s="376"/>
    </row>
    <row r="17" spans="1:16" ht="13.5" thickBot="1">
      <c r="A17" s="77" t="s">
        <v>298</v>
      </c>
      <c r="B17" s="381" t="s">
        <v>504</v>
      </c>
      <c r="C17" s="6"/>
      <c r="D17" s="6"/>
      <c r="E17" s="6">
        <v>4016000</v>
      </c>
      <c r="F17" s="24"/>
      <c r="G17" s="24"/>
      <c r="H17" s="24"/>
      <c r="I17" s="24"/>
      <c r="J17" s="24">
        <v>6000000</v>
      </c>
      <c r="K17" s="24"/>
      <c r="L17" s="24"/>
      <c r="M17" s="24"/>
      <c r="N17" s="374">
        <f t="shared" si="0"/>
        <v>10016000</v>
      </c>
      <c r="O17" s="375"/>
      <c r="P17" s="376" t="s">
        <v>486</v>
      </c>
    </row>
    <row r="18" spans="1:16" ht="26.25" thickBot="1">
      <c r="A18" s="77" t="s">
        <v>371</v>
      </c>
      <c r="B18" s="381" t="s">
        <v>505</v>
      </c>
      <c r="C18" s="6">
        <v>9244000</v>
      </c>
      <c r="D18" s="6">
        <v>3065000</v>
      </c>
      <c r="E18" s="6">
        <v>12550000</v>
      </c>
      <c r="F18" s="6">
        <v>400000</v>
      </c>
      <c r="G18" s="6"/>
      <c r="H18" s="6"/>
      <c r="I18" s="6"/>
      <c r="J18" s="6">
        <v>20437000</v>
      </c>
      <c r="K18" s="6"/>
      <c r="L18" s="6"/>
      <c r="M18" s="24"/>
      <c r="N18" s="374">
        <f>SUM(C18:M18)</f>
        <v>45696000</v>
      </c>
      <c r="O18" s="375">
        <v>4</v>
      </c>
      <c r="P18" s="376" t="s">
        <v>486</v>
      </c>
    </row>
    <row r="19" spans="1:16" ht="13.5" thickBot="1">
      <c r="A19" s="77" t="s">
        <v>71</v>
      </c>
      <c r="B19" s="381" t="s">
        <v>506</v>
      </c>
      <c r="C19" s="6"/>
      <c r="D19" s="6"/>
      <c r="E19" s="6"/>
      <c r="F19" s="6"/>
      <c r="G19" s="6"/>
      <c r="H19" s="6">
        <v>2064800</v>
      </c>
      <c r="I19" s="6"/>
      <c r="J19" s="6"/>
      <c r="K19" s="6"/>
      <c r="L19" s="6"/>
      <c r="M19" s="24"/>
      <c r="N19" s="374">
        <f t="shared" si="0"/>
        <v>2064800</v>
      </c>
      <c r="O19" s="375"/>
      <c r="P19" s="376" t="s">
        <v>486</v>
      </c>
    </row>
    <row r="20" spans="1:16" ht="13.5" thickBot="1">
      <c r="A20" s="77" t="s">
        <v>72</v>
      </c>
      <c r="B20" s="381" t="s">
        <v>507</v>
      </c>
      <c r="C20" s="6"/>
      <c r="D20" s="6"/>
      <c r="E20" s="6"/>
      <c r="F20" s="6"/>
      <c r="G20" s="6"/>
      <c r="H20" s="6">
        <v>1080000</v>
      </c>
      <c r="I20" s="6"/>
      <c r="J20" s="6"/>
      <c r="K20" s="6"/>
      <c r="L20" s="6"/>
      <c r="M20" s="24"/>
      <c r="N20" s="374">
        <f t="shared" si="0"/>
        <v>1080000</v>
      </c>
      <c r="O20" s="375"/>
      <c r="P20" s="376" t="s">
        <v>486</v>
      </c>
    </row>
    <row r="21" spans="1:16" ht="26.25" thickBot="1">
      <c r="A21" s="77" t="s">
        <v>73</v>
      </c>
      <c r="B21" s="381" t="s">
        <v>508</v>
      </c>
      <c r="C21" s="6"/>
      <c r="D21" s="6"/>
      <c r="E21" s="6"/>
      <c r="F21" s="6"/>
      <c r="G21" s="6"/>
      <c r="H21" s="6">
        <v>550000</v>
      </c>
      <c r="I21" s="6"/>
      <c r="J21" s="6"/>
      <c r="K21" s="6"/>
      <c r="L21" s="6"/>
      <c r="M21" s="24"/>
      <c r="N21" s="374">
        <f t="shared" si="0"/>
        <v>550000</v>
      </c>
      <c r="O21" s="375"/>
      <c r="P21" s="376" t="s">
        <v>486</v>
      </c>
    </row>
    <row r="22" spans="1:16" ht="13.5" thickBot="1">
      <c r="A22" s="77" t="s">
        <v>74</v>
      </c>
      <c r="B22" s="381" t="s">
        <v>509</v>
      </c>
      <c r="C22" s="6"/>
      <c r="D22" s="6"/>
      <c r="E22" s="6"/>
      <c r="F22" s="6"/>
      <c r="G22" s="6"/>
      <c r="H22" s="6">
        <v>345400</v>
      </c>
      <c r="I22" s="6"/>
      <c r="J22" s="6"/>
      <c r="K22" s="6"/>
      <c r="L22" s="6"/>
      <c r="M22" s="24"/>
      <c r="N22" s="374">
        <f t="shared" si="0"/>
        <v>345400</v>
      </c>
      <c r="O22" s="375"/>
      <c r="P22" s="376" t="s">
        <v>486</v>
      </c>
    </row>
    <row r="23" spans="1:16" ht="39" thickBot="1">
      <c r="A23" s="77" t="s">
        <v>75</v>
      </c>
      <c r="B23" s="381" t="s">
        <v>510</v>
      </c>
      <c r="C23" s="6"/>
      <c r="D23" s="6"/>
      <c r="E23" s="6"/>
      <c r="F23" s="6"/>
      <c r="G23" s="6"/>
      <c r="H23" s="6">
        <v>446000</v>
      </c>
      <c r="I23" s="6"/>
      <c r="J23" s="6"/>
      <c r="K23" s="6"/>
      <c r="L23" s="6"/>
      <c r="M23" s="24"/>
      <c r="N23" s="374">
        <f t="shared" si="0"/>
        <v>446000</v>
      </c>
      <c r="O23" s="375"/>
      <c r="P23" s="376" t="s">
        <v>486</v>
      </c>
    </row>
    <row r="24" spans="1:16" ht="26.25" thickBot="1">
      <c r="A24" s="77" t="s">
        <v>638</v>
      </c>
      <c r="B24" s="381">
        <v>107060</v>
      </c>
      <c r="C24" s="24"/>
      <c r="D24" s="24"/>
      <c r="E24" s="24"/>
      <c r="F24" s="24"/>
      <c r="G24" s="24">
        <v>3550000</v>
      </c>
      <c r="H24" s="24"/>
      <c r="I24" s="24"/>
      <c r="J24" s="24"/>
      <c r="K24" s="24"/>
      <c r="L24" s="24"/>
      <c r="M24" s="24"/>
      <c r="N24" s="374">
        <f t="shared" si="0"/>
        <v>3550000</v>
      </c>
      <c r="O24" s="375"/>
      <c r="P24" s="377" t="s">
        <v>487</v>
      </c>
    </row>
    <row r="25" spans="1:16" ht="26.25" thickBot="1">
      <c r="A25" s="77" t="s">
        <v>76</v>
      </c>
      <c r="B25" s="382">
        <v>107051</v>
      </c>
      <c r="C25" s="24"/>
      <c r="D25" s="24"/>
      <c r="E25" s="24">
        <v>1270000</v>
      </c>
      <c r="F25" s="24"/>
      <c r="G25" s="24"/>
      <c r="H25" s="24"/>
      <c r="I25" s="24"/>
      <c r="J25" s="24"/>
      <c r="K25" s="24"/>
      <c r="L25" s="24"/>
      <c r="M25" s="24"/>
      <c r="N25" s="374">
        <f t="shared" si="0"/>
        <v>1270000</v>
      </c>
      <c r="O25" s="375"/>
      <c r="P25" s="377" t="s">
        <v>487</v>
      </c>
    </row>
    <row r="26" spans="1:16" ht="13.5" thickBot="1">
      <c r="A26" s="77" t="s">
        <v>77</v>
      </c>
      <c r="B26" s="382">
        <v>107055</v>
      </c>
      <c r="C26" s="24">
        <v>3001000</v>
      </c>
      <c r="D26" s="24">
        <v>855000</v>
      </c>
      <c r="E26" s="24">
        <v>1728000</v>
      </c>
      <c r="F26" s="24">
        <v>450000</v>
      </c>
      <c r="G26" s="24"/>
      <c r="H26" s="24"/>
      <c r="I26" s="24"/>
      <c r="J26" s="24"/>
      <c r="K26" s="24"/>
      <c r="L26" s="24"/>
      <c r="M26" s="24"/>
      <c r="N26" s="374">
        <f t="shared" si="0"/>
        <v>6034000</v>
      </c>
      <c r="O26" s="375">
        <v>1</v>
      </c>
      <c r="P26" s="376" t="s">
        <v>486</v>
      </c>
    </row>
    <row r="27" spans="1:16" ht="26.25" thickBot="1">
      <c r="A27" s="77" t="s">
        <v>518</v>
      </c>
      <c r="B27" s="382" t="s">
        <v>511</v>
      </c>
      <c r="C27" s="24">
        <v>1600000</v>
      </c>
      <c r="D27" s="24">
        <v>432000</v>
      </c>
      <c r="E27" s="24"/>
      <c r="F27" s="24"/>
      <c r="G27" s="24"/>
      <c r="H27" s="24"/>
      <c r="I27" s="24"/>
      <c r="J27" s="24"/>
      <c r="K27" s="24"/>
      <c r="L27" s="24"/>
      <c r="M27" s="24"/>
      <c r="N27" s="374">
        <f t="shared" si="0"/>
        <v>2032000</v>
      </c>
      <c r="O27" s="375">
        <v>1</v>
      </c>
      <c r="P27" s="376" t="s">
        <v>486</v>
      </c>
    </row>
    <row r="28" spans="1:16" ht="26.25" thickBot="1">
      <c r="A28" s="77" t="s">
        <v>274</v>
      </c>
      <c r="B28" s="381" t="s">
        <v>512</v>
      </c>
      <c r="C28" s="24"/>
      <c r="D28" s="24"/>
      <c r="E28" s="24"/>
      <c r="F28" s="24"/>
      <c r="G28" s="24"/>
      <c r="H28" s="24"/>
      <c r="I28" s="24">
        <v>3590000</v>
      </c>
      <c r="J28" s="24"/>
      <c r="K28" s="24"/>
      <c r="L28" s="24"/>
      <c r="M28" s="24"/>
      <c r="N28" s="374">
        <f t="shared" si="0"/>
        <v>3590000</v>
      </c>
      <c r="O28" s="375"/>
      <c r="P28" s="377" t="s">
        <v>487</v>
      </c>
    </row>
    <row r="29" spans="1:16" ht="64.5" thickBot="1">
      <c r="A29" s="77" t="s">
        <v>519</v>
      </c>
      <c r="B29" s="381" t="s">
        <v>513</v>
      </c>
      <c r="C29" s="6">
        <v>1730000</v>
      </c>
      <c r="D29" s="6">
        <v>396000</v>
      </c>
      <c r="E29" s="6">
        <v>18685000</v>
      </c>
      <c r="F29" s="6">
        <v>310000</v>
      </c>
      <c r="G29" s="6"/>
      <c r="H29" s="6"/>
      <c r="I29" s="6"/>
      <c r="J29" s="6">
        <v>6612000</v>
      </c>
      <c r="K29" s="24"/>
      <c r="L29" s="24"/>
      <c r="M29" s="24"/>
      <c r="N29" s="374">
        <f t="shared" si="0"/>
        <v>27733000</v>
      </c>
      <c r="O29" s="375"/>
      <c r="P29" s="377" t="s">
        <v>487</v>
      </c>
    </row>
    <row r="30" spans="1:16" ht="13.5" thickBot="1">
      <c r="A30" s="77" t="s">
        <v>78</v>
      </c>
      <c r="B30" s="381" t="s">
        <v>514</v>
      </c>
      <c r="C30" s="24">
        <v>360000</v>
      </c>
      <c r="D30" s="24">
        <v>99000</v>
      </c>
      <c r="E30" s="24">
        <v>300000</v>
      </c>
      <c r="F30" s="24"/>
      <c r="G30" s="24"/>
      <c r="H30" s="24"/>
      <c r="I30" s="24"/>
      <c r="J30" s="24"/>
      <c r="K30" s="24"/>
      <c r="L30" s="24"/>
      <c r="M30" s="24"/>
      <c r="N30" s="374">
        <f t="shared" si="0"/>
        <v>759000</v>
      </c>
      <c r="O30" s="375"/>
      <c r="P30" s="376" t="s">
        <v>486</v>
      </c>
    </row>
    <row r="31" spans="1:16" ht="26.25" thickBot="1">
      <c r="A31" s="405" t="s">
        <v>575</v>
      </c>
      <c r="B31" s="406" t="s">
        <v>576</v>
      </c>
      <c r="C31" s="407">
        <v>240000</v>
      </c>
      <c r="D31" s="407">
        <v>65000</v>
      </c>
      <c r="E31" s="407">
        <v>737000</v>
      </c>
      <c r="F31" s="407"/>
      <c r="G31" s="407"/>
      <c r="H31" s="407"/>
      <c r="I31" s="407"/>
      <c r="J31" s="407"/>
      <c r="K31" s="407"/>
      <c r="L31" s="407"/>
      <c r="M31" s="407"/>
      <c r="N31" s="374">
        <f t="shared" si="0"/>
        <v>1042000</v>
      </c>
      <c r="O31" s="375"/>
      <c r="P31" s="376" t="s">
        <v>486</v>
      </c>
    </row>
    <row r="32" spans="1:16" ht="26.25" thickBot="1">
      <c r="A32" s="119" t="s">
        <v>79</v>
      </c>
      <c r="B32" s="383" t="s">
        <v>515</v>
      </c>
      <c r="C32" s="59">
        <v>1704000</v>
      </c>
      <c r="D32" s="59">
        <v>811000</v>
      </c>
      <c r="E32" s="59">
        <v>23960000</v>
      </c>
      <c r="F32" s="59"/>
      <c r="G32" s="59"/>
      <c r="H32" s="59"/>
      <c r="I32" s="59"/>
      <c r="J32" s="59">
        <v>85740964</v>
      </c>
      <c r="K32" s="59"/>
      <c r="L32" s="59"/>
      <c r="M32" s="59"/>
      <c r="N32" s="374">
        <f>SUM(C32:M32)</f>
        <v>112215964</v>
      </c>
      <c r="O32" s="375">
        <v>1</v>
      </c>
      <c r="P32" s="377" t="s">
        <v>487</v>
      </c>
    </row>
    <row r="33" spans="1:16" ht="13.5" thickBot="1">
      <c r="A33" s="117" t="s">
        <v>15</v>
      </c>
      <c r="B33" s="118"/>
      <c r="C33" s="36">
        <f>SUM(C11:C32)</f>
        <v>25770000</v>
      </c>
      <c r="D33" s="36">
        <f>SUM(D11:D32)</f>
        <v>7556000</v>
      </c>
      <c r="E33" s="36">
        <f aca="true" t="shared" si="1" ref="E33:N33">SUM(E11:E32)</f>
        <v>89005000</v>
      </c>
      <c r="F33" s="36">
        <f t="shared" si="1"/>
        <v>2160000</v>
      </c>
      <c r="G33" s="36">
        <f t="shared" si="1"/>
        <v>3550000</v>
      </c>
      <c r="H33" s="36">
        <f t="shared" si="1"/>
        <v>16465774</v>
      </c>
      <c r="I33" s="36">
        <f t="shared" si="1"/>
        <v>3590000</v>
      </c>
      <c r="J33" s="36">
        <f t="shared" si="1"/>
        <v>517620840</v>
      </c>
      <c r="K33" s="36">
        <f t="shared" si="1"/>
        <v>18684862</v>
      </c>
      <c r="L33" s="36">
        <f t="shared" si="1"/>
        <v>1465663</v>
      </c>
      <c r="M33" s="36">
        <f t="shared" si="1"/>
        <v>0</v>
      </c>
      <c r="N33" s="36">
        <f t="shared" si="1"/>
        <v>685868139</v>
      </c>
      <c r="O33" s="372">
        <v>8</v>
      </c>
      <c r="P33" s="378"/>
    </row>
  </sheetData>
  <sheetProtection/>
  <mergeCells count="9">
    <mergeCell ref="O7:O10"/>
    <mergeCell ref="P7:P10"/>
    <mergeCell ref="A2:N2"/>
    <mergeCell ref="A3:N3"/>
    <mergeCell ref="A5:B5"/>
    <mergeCell ref="A6:A8"/>
    <mergeCell ref="B6:B8"/>
    <mergeCell ref="C6:N6"/>
    <mergeCell ref="N7:N8"/>
  </mergeCells>
  <printOptions horizontalCentered="1"/>
  <pageMargins left="0" right="0" top="0.3937007874015748" bottom="0.3937007874015748" header="0.1968503937007874" footer="0.1968503937007874"/>
  <pageSetup horizontalDpi="300" verticalDpi="300" orientation="portrait" paperSize="9" scale="65" r:id="rId1"/>
  <headerFooter alignWithMargins="0">
    <oddHeader>&amp;R6. melléklet a _/2017. () önkormányzati rendelethez</oddHeader>
    <oddFooter>&amp;C&amp;P. oldal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65"/>
  <sheetViews>
    <sheetView zoomScaleSheetLayoutView="100" workbookViewId="0" topLeftCell="A1">
      <selection activeCell="I21" sqref="I21:I31"/>
    </sheetView>
  </sheetViews>
  <sheetFormatPr defaultColWidth="9.00390625" defaultRowHeight="15" customHeight="1"/>
  <cols>
    <col min="1" max="1" width="3.75390625" style="1" customWidth="1"/>
    <col min="2" max="4" width="3.75390625" style="2" customWidth="1"/>
    <col min="5" max="5" width="39.75390625" style="2" customWidth="1"/>
    <col min="6" max="6" width="14.75390625" style="2" customWidth="1"/>
    <col min="7" max="8" width="10.00390625" style="2" bestFit="1" customWidth="1"/>
    <col min="9" max="16384" width="9.125" style="2" customWidth="1"/>
  </cols>
  <sheetData>
    <row r="1" spans="1:6" ht="15" customHeight="1">
      <c r="A1" s="501" t="s">
        <v>598</v>
      </c>
      <c r="B1" s="501"/>
      <c r="C1" s="501"/>
      <c r="D1" s="501"/>
      <c r="E1" s="501"/>
      <c r="F1" s="501"/>
    </row>
    <row r="2" spans="1:6" ht="15" customHeight="1">
      <c r="A2" s="501" t="s">
        <v>188</v>
      </c>
      <c r="B2" s="501"/>
      <c r="C2" s="501"/>
      <c r="D2" s="501"/>
      <c r="E2" s="501"/>
      <c r="F2" s="501"/>
    </row>
    <row r="3" spans="1:5" ht="15" customHeight="1">
      <c r="A3" s="3"/>
      <c r="B3" s="3"/>
      <c r="C3" s="18"/>
      <c r="D3" s="18"/>
      <c r="E3" s="3"/>
    </row>
    <row r="4" spans="1:6" ht="15" customHeight="1">
      <c r="A4" s="3"/>
      <c r="B4" s="3"/>
      <c r="C4" s="18"/>
      <c r="D4" s="18"/>
      <c r="E4" s="3"/>
      <c r="F4" s="33" t="s">
        <v>600</v>
      </c>
    </row>
    <row r="5" spans="5:6" ht="9" customHeight="1" thickBot="1">
      <c r="E5" s="1" t="s">
        <v>392</v>
      </c>
      <c r="F5" s="1" t="s">
        <v>393</v>
      </c>
    </row>
    <row r="6" spans="1:6" ht="18" customHeight="1">
      <c r="A6" s="659" t="s">
        <v>309</v>
      </c>
      <c r="B6" s="660"/>
      <c r="C6" s="660"/>
      <c r="D6" s="660"/>
      <c r="E6" s="660"/>
      <c r="F6" s="535" t="s">
        <v>628</v>
      </c>
    </row>
    <row r="7" spans="1:6" ht="25.5" customHeight="1" thickBot="1">
      <c r="A7" s="661"/>
      <c r="B7" s="662"/>
      <c r="C7" s="662"/>
      <c r="D7" s="662"/>
      <c r="E7" s="662"/>
      <c r="F7" s="536"/>
    </row>
    <row r="8" spans="1:6" ht="18" customHeight="1">
      <c r="A8" s="598" t="s">
        <v>311</v>
      </c>
      <c r="B8" s="656" t="s">
        <v>284</v>
      </c>
      <c r="C8" s="657"/>
      <c r="D8" s="657"/>
      <c r="E8" s="657"/>
      <c r="F8" s="658"/>
    </row>
    <row r="9" spans="1:6" ht="15" customHeight="1">
      <c r="A9" s="599"/>
      <c r="B9" s="639" t="s">
        <v>311</v>
      </c>
      <c r="C9" s="610" t="s">
        <v>145</v>
      </c>
      <c r="D9" s="611"/>
      <c r="E9" s="612"/>
      <c r="F9" s="135">
        <v>989764</v>
      </c>
    </row>
    <row r="10" spans="1:6" s="18" customFormat="1" ht="15" customHeight="1">
      <c r="A10" s="599"/>
      <c r="B10" s="640"/>
      <c r="C10" s="101" t="s">
        <v>311</v>
      </c>
      <c r="D10" s="637" t="s">
        <v>264</v>
      </c>
      <c r="E10" s="638"/>
      <c r="F10" s="112"/>
    </row>
    <row r="11" spans="1:6" s="18" customFormat="1" ht="15" customHeight="1">
      <c r="A11" s="599"/>
      <c r="B11" s="640"/>
      <c r="C11" s="654" t="s">
        <v>312</v>
      </c>
      <c r="D11" s="637" t="s">
        <v>263</v>
      </c>
      <c r="E11" s="638"/>
      <c r="F11" s="112"/>
    </row>
    <row r="12" spans="1:6" s="18" customFormat="1" ht="15" customHeight="1">
      <c r="A12" s="599"/>
      <c r="B12" s="640"/>
      <c r="C12" s="655"/>
      <c r="D12" s="12" t="s">
        <v>311</v>
      </c>
      <c r="E12" s="143" t="s">
        <v>620</v>
      </c>
      <c r="F12" s="136">
        <v>989764</v>
      </c>
    </row>
    <row r="13" spans="1:6" ht="15" customHeight="1">
      <c r="A13" s="599"/>
      <c r="B13" s="639" t="s">
        <v>312</v>
      </c>
      <c r="C13" s="610" t="s">
        <v>183</v>
      </c>
      <c r="D13" s="611"/>
      <c r="E13" s="612"/>
      <c r="F13" s="130">
        <v>297056331</v>
      </c>
    </row>
    <row r="14" spans="1:6" s="18" customFormat="1" ht="15" customHeight="1">
      <c r="A14" s="599"/>
      <c r="B14" s="640"/>
      <c r="C14" s="28" t="s">
        <v>311</v>
      </c>
      <c r="D14" s="637" t="s">
        <v>184</v>
      </c>
      <c r="E14" s="638"/>
      <c r="F14" s="131"/>
    </row>
    <row r="15" spans="1:6" s="18" customFormat="1" ht="15" customHeight="1">
      <c r="A15" s="599"/>
      <c r="B15" s="640"/>
      <c r="C15" s="639" t="s">
        <v>312</v>
      </c>
      <c r="D15" s="637" t="s">
        <v>185</v>
      </c>
      <c r="E15" s="638"/>
      <c r="F15" s="131"/>
    </row>
    <row r="16" spans="1:6" ht="15" customHeight="1">
      <c r="A16" s="599"/>
      <c r="B16" s="640"/>
      <c r="C16" s="640"/>
      <c r="D16" s="54" t="s">
        <v>311</v>
      </c>
      <c r="E16" s="53"/>
      <c r="F16" s="133"/>
    </row>
    <row r="17" spans="1:6" s="18" customFormat="1" ht="15" customHeight="1">
      <c r="A17" s="599"/>
      <c r="B17" s="640"/>
      <c r="C17" s="639" t="s">
        <v>313</v>
      </c>
      <c r="D17" s="637" t="s">
        <v>220</v>
      </c>
      <c r="E17" s="638"/>
      <c r="F17" s="131"/>
    </row>
    <row r="18" spans="1:6" ht="15" customHeight="1">
      <c r="A18" s="599"/>
      <c r="B18" s="640"/>
      <c r="C18" s="640"/>
      <c r="D18" s="12" t="s">
        <v>311</v>
      </c>
      <c r="E18" s="51" t="s">
        <v>635</v>
      </c>
      <c r="F18" s="133">
        <v>62166114</v>
      </c>
    </row>
    <row r="19" spans="1:6" s="18" customFormat="1" ht="15" customHeight="1">
      <c r="A19" s="599"/>
      <c r="B19" s="640"/>
      <c r="C19" s="639" t="s">
        <v>315</v>
      </c>
      <c r="D19" s="637" t="s">
        <v>221</v>
      </c>
      <c r="E19" s="638"/>
      <c r="F19" s="131"/>
    </row>
    <row r="20" spans="1:6" ht="29.25" customHeight="1">
      <c r="A20" s="599"/>
      <c r="B20" s="640"/>
      <c r="C20" s="640"/>
      <c r="D20" s="12" t="s">
        <v>311</v>
      </c>
      <c r="E20" s="466" t="s">
        <v>626</v>
      </c>
      <c r="F20" s="133">
        <v>234890217</v>
      </c>
    </row>
    <row r="21" spans="1:6" ht="15" customHeight="1">
      <c r="A21" s="599"/>
      <c r="B21" s="639" t="s">
        <v>313</v>
      </c>
      <c r="C21" s="610" t="s">
        <v>266</v>
      </c>
      <c r="D21" s="611"/>
      <c r="E21" s="612"/>
      <c r="F21" s="130">
        <v>790000</v>
      </c>
    </row>
    <row r="22" spans="1:6" s="18" customFormat="1" ht="15" customHeight="1">
      <c r="A22" s="599"/>
      <c r="B22" s="640"/>
      <c r="C22" s="28" t="s">
        <v>311</v>
      </c>
      <c r="D22" s="637" t="s">
        <v>534</v>
      </c>
      <c r="E22" s="638"/>
      <c r="F22" s="367"/>
    </row>
    <row r="23" spans="1:6" s="18" customFormat="1" ht="23.25" customHeight="1">
      <c r="A23" s="599"/>
      <c r="B23" s="640"/>
      <c r="C23" s="635" t="s">
        <v>312</v>
      </c>
      <c r="D23" s="531" t="s">
        <v>498</v>
      </c>
      <c r="E23" s="532"/>
      <c r="F23" s="367"/>
    </row>
    <row r="24" spans="1:6" ht="18" customHeight="1">
      <c r="A24" s="599"/>
      <c r="B24" s="640"/>
      <c r="C24" s="636"/>
      <c r="D24" s="12" t="s">
        <v>311</v>
      </c>
      <c r="E24" s="408" t="s">
        <v>634</v>
      </c>
      <c r="F24" s="133">
        <v>790000</v>
      </c>
    </row>
    <row r="25" spans="1:6" s="18" customFormat="1" ht="15" customHeight="1">
      <c r="A25" s="599"/>
      <c r="B25" s="640"/>
      <c r="C25" s="28" t="s">
        <v>313</v>
      </c>
      <c r="D25" s="637" t="s">
        <v>265</v>
      </c>
      <c r="E25" s="638"/>
      <c r="F25" s="131"/>
    </row>
    <row r="26" spans="1:6" s="18" customFormat="1" ht="15" customHeight="1">
      <c r="A26" s="589"/>
      <c r="B26" s="644"/>
      <c r="C26" s="28" t="s">
        <v>315</v>
      </c>
      <c r="D26" s="637" t="s">
        <v>368</v>
      </c>
      <c r="E26" s="638"/>
      <c r="F26" s="131"/>
    </row>
    <row r="27" spans="1:6" ht="15" customHeight="1">
      <c r="A27" s="546"/>
      <c r="B27" s="37" t="s">
        <v>315</v>
      </c>
      <c r="C27" s="610" t="s">
        <v>282</v>
      </c>
      <c r="D27" s="611"/>
      <c r="E27" s="612"/>
      <c r="F27" s="130"/>
    </row>
    <row r="28" spans="1:7" ht="15" customHeight="1">
      <c r="A28" s="599"/>
      <c r="B28" s="639" t="s">
        <v>316</v>
      </c>
      <c r="C28" s="650" t="s">
        <v>144</v>
      </c>
      <c r="D28" s="650"/>
      <c r="E28" s="650"/>
      <c r="F28" s="132"/>
      <c r="G28" s="10"/>
    </row>
    <row r="29" spans="1:6" ht="15" customHeight="1">
      <c r="A29" s="599"/>
      <c r="B29" s="640"/>
      <c r="C29" s="55" t="s">
        <v>311</v>
      </c>
      <c r="D29" s="581" t="s">
        <v>369</v>
      </c>
      <c r="E29" s="582"/>
      <c r="F29" s="133"/>
    </row>
    <row r="30" spans="1:6" ht="15" customHeight="1">
      <c r="A30" s="599"/>
      <c r="B30" s="644"/>
      <c r="C30" s="54" t="s">
        <v>312</v>
      </c>
      <c r="D30" s="581" t="s">
        <v>2</v>
      </c>
      <c r="E30" s="582"/>
      <c r="F30" s="133"/>
    </row>
    <row r="31" spans="1:6" ht="18" customHeight="1">
      <c r="A31" s="599"/>
      <c r="B31" s="49" t="s">
        <v>187</v>
      </c>
      <c r="C31" s="641" t="s">
        <v>156</v>
      </c>
      <c r="D31" s="642"/>
      <c r="E31" s="643"/>
      <c r="F31" s="134">
        <v>298836095</v>
      </c>
    </row>
    <row r="32" spans="1:6" ht="18" customHeight="1">
      <c r="A32" s="599"/>
      <c r="B32" s="49" t="s">
        <v>189</v>
      </c>
      <c r="C32" s="641" t="s">
        <v>102</v>
      </c>
      <c r="D32" s="642"/>
      <c r="E32" s="643"/>
      <c r="F32" s="134">
        <v>80472745</v>
      </c>
    </row>
    <row r="33" spans="1:6" ht="18" customHeight="1" thickBot="1">
      <c r="A33" s="600"/>
      <c r="B33" s="590" t="s">
        <v>137</v>
      </c>
      <c r="C33" s="591"/>
      <c r="D33" s="591"/>
      <c r="E33" s="592"/>
      <c r="F33" s="114">
        <f>SUM(F31:F32)</f>
        <v>379308840</v>
      </c>
    </row>
    <row r="34" spans="1:6" ht="18" customHeight="1">
      <c r="A34" s="599" t="s">
        <v>312</v>
      </c>
      <c r="B34" s="647"/>
      <c r="C34" s="648"/>
      <c r="D34" s="648"/>
      <c r="E34" s="648"/>
      <c r="F34" s="649"/>
    </row>
    <row r="35" spans="1:6" ht="15" customHeight="1">
      <c r="A35" s="599"/>
      <c r="B35" s="639" t="s">
        <v>311</v>
      </c>
      <c r="C35" s="552" t="s">
        <v>4</v>
      </c>
      <c r="D35" s="552"/>
      <c r="E35" s="552"/>
      <c r="F35" s="135"/>
    </row>
    <row r="36" spans="1:6" s="18" customFormat="1" ht="15" customHeight="1">
      <c r="A36" s="599"/>
      <c r="B36" s="640"/>
      <c r="C36" s="639" t="s">
        <v>311</v>
      </c>
      <c r="D36" s="637" t="s">
        <v>5</v>
      </c>
      <c r="E36" s="638"/>
      <c r="F36" s="112">
        <v>10322835</v>
      </c>
    </row>
    <row r="37" spans="1:6" s="85" customFormat="1" ht="15" customHeight="1">
      <c r="A37" s="599"/>
      <c r="B37" s="640"/>
      <c r="C37" s="640"/>
      <c r="D37" s="12" t="s">
        <v>311</v>
      </c>
      <c r="E37" s="5" t="s">
        <v>621</v>
      </c>
      <c r="F37" s="136">
        <v>1218898</v>
      </c>
    </row>
    <row r="38" spans="1:6" s="85" customFormat="1" ht="15" customHeight="1">
      <c r="A38" s="599"/>
      <c r="B38" s="640"/>
      <c r="C38" s="640"/>
      <c r="D38" s="12" t="s">
        <v>312</v>
      </c>
      <c r="E38" s="5" t="s">
        <v>622</v>
      </c>
      <c r="F38" s="136">
        <v>787402</v>
      </c>
    </row>
    <row r="39" spans="1:6" s="85" customFormat="1" ht="15" customHeight="1">
      <c r="A39" s="599"/>
      <c r="B39" s="640"/>
      <c r="C39" s="644"/>
      <c r="D39" s="12" t="s">
        <v>313</v>
      </c>
      <c r="E39" s="5" t="s">
        <v>623</v>
      </c>
      <c r="F39" s="136">
        <v>3200000</v>
      </c>
    </row>
    <row r="40" spans="1:6" s="85" customFormat="1" ht="15" customHeight="1">
      <c r="A40" s="599"/>
      <c r="B40" s="640"/>
      <c r="C40" s="438"/>
      <c r="D40" s="54" t="s">
        <v>315</v>
      </c>
      <c r="E40" s="437" t="s">
        <v>625</v>
      </c>
      <c r="F40" s="136">
        <v>5116535</v>
      </c>
    </row>
    <row r="41" spans="1:6" s="18" customFormat="1" ht="15" customHeight="1">
      <c r="A41" s="599"/>
      <c r="B41" s="640"/>
      <c r="C41" s="639" t="s">
        <v>312</v>
      </c>
      <c r="D41" s="637" t="s">
        <v>6</v>
      </c>
      <c r="E41" s="638"/>
      <c r="F41" s="112">
        <f>SUM(F43:F45)</f>
        <v>96222047</v>
      </c>
    </row>
    <row r="42" spans="1:6" s="85" customFormat="1" ht="15" customHeight="1">
      <c r="A42" s="599"/>
      <c r="B42" s="640"/>
      <c r="C42" s="640"/>
      <c r="D42" s="12"/>
      <c r="E42" s="398"/>
      <c r="F42" s="136"/>
    </row>
    <row r="43" spans="1:6" s="85" customFormat="1" ht="15" customHeight="1">
      <c r="A43" s="599"/>
      <c r="B43" s="640"/>
      <c r="C43" s="640"/>
      <c r="D43" s="12">
        <v>1</v>
      </c>
      <c r="E43" s="51" t="s">
        <v>539</v>
      </c>
      <c r="F43" s="136">
        <v>78740157</v>
      </c>
    </row>
    <row r="44" spans="1:6" s="85" customFormat="1" ht="15" customHeight="1">
      <c r="A44" s="599"/>
      <c r="B44" s="640"/>
      <c r="C44" s="640"/>
      <c r="D44" s="12">
        <v>2</v>
      </c>
      <c r="E44" s="51" t="s">
        <v>636</v>
      </c>
      <c r="F44" s="136">
        <v>15119685</v>
      </c>
    </row>
    <row r="45" spans="1:6" s="85" customFormat="1" ht="15" customHeight="1">
      <c r="A45" s="589"/>
      <c r="B45" s="644"/>
      <c r="C45" s="644"/>
      <c r="D45" s="12">
        <v>3</v>
      </c>
      <c r="E45" s="51" t="s">
        <v>577</v>
      </c>
      <c r="F45" s="136">
        <v>2362205</v>
      </c>
    </row>
    <row r="46" spans="1:6" ht="15" customHeight="1">
      <c r="A46" s="546"/>
      <c r="B46" s="550" t="s">
        <v>312</v>
      </c>
      <c r="C46" s="552" t="s">
        <v>7</v>
      </c>
      <c r="D46" s="552"/>
      <c r="E46" s="552"/>
      <c r="F46" s="135">
        <v>2362205</v>
      </c>
    </row>
    <row r="47" spans="1:6" ht="15" customHeight="1">
      <c r="A47" s="599"/>
      <c r="B47" s="550"/>
      <c r="C47" s="12" t="s">
        <v>311</v>
      </c>
      <c r="D47" s="581" t="s">
        <v>624</v>
      </c>
      <c r="E47" s="582"/>
      <c r="F47" s="136">
        <v>2362205</v>
      </c>
    </row>
    <row r="48" spans="1:6" s="18" customFormat="1" ht="15" customHeight="1">
      <c r="A48" s="599"/>
      <c r="B48" s="27" t="s">
        <v>313</v>
      </c>
      <c r="C48" s="610" t="s">
        <v>127</v>
      </c>
      <c r="D48" s="611"/>
      <c r="E48" s="612"/>
      <c r="F48" s="135"/>
    </row>
    <row r="49" spans="1:7" ht="18" customHeight="1">
      <c r="A49" s="599"/>
      <c r="B49" s="28" t="s">
        <v>315</v>
      </c>
      <c r="C49" s="646" t="s">
        <v>3</v>
      </c>
      <c r="D49" s="646"/>
      <c r="E49" s="646"/>
      <c r="F49" s="137">
        <v>108907087</v>
      </c>
      <c r="G49" s="10"/>
    </row>
    <row r="50" spans="1:7" ht="18" customHeight="1">
      <c r="A50" s="599"/>
      <c r="B50" s="28" t="s">
        <v>316</v>
      </c>
      <c r="C50" s="646" t="s">
        <v>129</v>
      </c>
      <c r="D50" s="646"/>
      <c r="E50" s="646"/>
      <c r="F50" s="137">
        <v>29404913</v>
      </c>
      <c r="G50" s="10"/>
    </row>
    <row r="51" spans="1:7" ht="18" customHeight="1" thickBot="1">
      <c r="A51" s="589"/>
      <c r="B51" s="547" t="s">
        <v>293</v>
      </c>
      <c r="C51" s="547"/>
      <c r="D51" s="547"/>
      <c r="E51" s="547"/>
      <c r="F51" s="138">
        <f>SUM(F49:F50)</f>
        <v>138312000</v>
      </c>
      <c r="G51" s="10"/>
    </row>
    <row r="52" spans="1:7" ht="15" customHeight="1">
      <c r="A52" s="599" t="s">
        <v>313</v>
      </c>
      <c r="B52" s="537" t="s">
        <v>339</v>
      </c>
      <c r="C52" s="537"/>
      <c r="D52" s="537"/>
      <c r="E52" s="537"/>
      <c r="F52" s="139"/>
      <c r="G52" s="10"/>
    </row>
    <row r="53" spans="1:7" ht="18" customHeight="1">
      <c r="A53" s="599"/>
      <c r="B53" s="639" t="s">
        <v>311</v>
      </c>
      <c r="C53" s="651" t="s">
        <v>324</v>
      </c>
      <c r="D53" s="651"/>
      <c r="E53" s="651"/>
      <c r="F53" s="112"/>
      <c r="G53" s="10"/>
    </row>
    <row r="54" spans="1:7" ht="15" customHeight="1">
      <c r="A54" s="599"/>
      <c r="B54" s="640"/>
      <c r="C54" s="652" t="s">
        <v>311</v>
      </c>
      <c r="D54" s="96" t="s">
        <v>325</v>
      </c>
      <c r="E54" s="96"/>
      <c r="F54" s="135"/>
      <c r="G54" s="10"/>
    </row>
    <row r="55" spans="1:7" ht="15" customHeight="1">
      <c r="A55" s="599"/>
      <c r="B55" s="644"/>
      <c r="C55" s="653"/>
      <c r="D55" s="28" t="s">
        <v>311</v>
      </c>
      <c r="E55" s="6" t="s">
        <v>326</v>
      </c>
      <c r="F55" s="136"/>
      <c r="G55" s="10"/>
    </row>
    <row r="56" spans="1:6" s="10" customFormat="1" ht="15" customHeight="1" thickBot="1">
      <c r="A56" s="600"/>
      <c r="B56" s="554" t="s">
        <v>327</v>
      </c>
      <c r="C56" s="554"/>
      <c r="D56" s="554"/>
      <c r="E56" s="554"/>
      <c r="F56" s="140"/>
    </row>
    <row r="57" spans="1:6" ht="21" customHeight="1" thickBot="1">
      <c r="A57" s="120" t="s">
        <v>315</v>
      </c>
      <c r="B57" s="645" t="s">
        <v>17</v>
      </c>
      <c r="C57" s="645"/>
      <c r="D57" s="645"/>
      <c r="E57" s="645"/>
      <c r="F57" s="114">
        <v>517620840</v>
      </c>
    </row>
    <row r="64" s="10" customFormat="1" ht="21" customHeight="1">
      <c r="A64" s="11"/>
    </row>
    <row r="65" spans="1:5" s="10" customFormat="1" ht="15" customHeight="1">
      <c r="A65" s="3"/>
      <c r="B65" s="2"/>
      <c r="C65" s="2"/>
      <c r="D65" s="2"/>
      <c r="E65" s="2"/>
    </row>
  </sheetData>
  <sheetProtection/>
  <mergeCells count="59">
    <mergeCell ref="B13:B20"/>
    <mergeCell ref="C19:C20"/>
    <mergeCell ref="F6:F7"/>
    <mergeCell ref="C11:C12"/>
    <mergeCell ref="C15:C16"/>
    <mergeCell ref="B8:F8"/>
    <mergeCell ref="D11:E11"/>
    <mergeCell ref="A6:E7"/>
    <mergeCell ref="A8:A26"/>
    <mergeCell ref="D22:E22"/>
    <mergeCell ref="A52:A56"/>
    <mergeCell ref="B52:E52"/>
    <mergeCell ref="B53:B55"/>
    <mergeCell ref="C53:E53"/>
    <mergeCell ref="C54:C55"/>
    <mergeCell ref="B56:E56"/>
    <mergeCell ref="A27:A33"/>
    <mergeCell ref="B9:B12"/>
    <mergeCell ref="C27:E27"/>
    <mergeCell ref="B33:E33"/>
    <mergeCell ref="C28:E28"/>
    <mergeCell ref="B28:B30"/>
    <mergeCell ref="D29:E29"/>
    <mergeCell ref="D30:E30"/>
    <mergeCell ref="C32:E32"/>
    <mergeCell ref="D26:E26"/>
    <mergeCell ref="C41:C45"/>
    <mergeCell ref="B34:F34"/>
    <mergeCell ref="A34:A45"/>
    <mergeCell ref="A46:A51"/>
    <mergeCell ref="B35:B45"/>
    <mergeCell ref="C35:E35"/>
    <mergeCell ref="D36:E36"/>
    <mergeCell ref="C36:C39"/>
    <mergeCell ref="D41:E41"/>
    <mergeCell ref="B57:E57"/>
    <mergeCell ref="B51:E51"/>
    <mergeCell ref="C49:E49"/>
    <mergeCell ref="B46:B47"/>
    <mergeCell ref="C46:E46"/>
    <mergeCell ref="C48:E48"/>
    <mergeCell ref="C50:E50"/>
    <mergeCell ref="D47:E47"/>
    <mergeCell ref="A1:F1"/>
    <mergeCell ref="A2:F2"/>
    <mergeCell ref="C31:E31"/>
    <mergeCell ref="C21:E21"/>
    <mergeCell ref="B21:B26"/>
    <mergeCell ref="D17:E17"/>
    <mergeCell ref="D14:E14"/>
    <mergeCell ref="D23:E23"/>
    <mergeCell ref="D25:E25"/>
    <mergeCell ref="D15:E15"/>
    <mergeCell ref="C23:C24"/>
    <mergeCell ref="C9:E9"/>
    <mergeCell ref="C13:E13"/>
    <mergeCell ref="D10:E10"/>
    <mergeCell ref="D19:E19"/>
    <mergeCell ref="C17:C18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scale="77" r:id="rId1"/>
  <headerFooter alignWithMargins="0">
    <oddHeader>&amp;R7. melléklet a _/2017. () önkormányzati rendelethez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Budaörs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Rendszergazda</dc:creator>
  <cp:keywords/>
  <dc:description/>
  <cp:lastModifiedBy>user</cp:lastModifiedBy>
  <cp:lastPrinted>2017-05-18T07:53:18Z</cp:lastPrinted>
  <dcterms:created xsi:type="dcterms:W3CDTF">2005-12-27T13:42:28Z</dcterms:created>
  <dcterms:modified xsi:type="dcterms:W3CDTF">2017-06-02T09:43:02Z</dcterms:modified>
  <cp:category/>
  <cp:version/>
  <cp:contentType/>
  <cp:contentStatus/>
</cp:coreProperties>
</file>