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5" windowWidth="15480" windowHeight="11640"/>
  </bookViews>
  <sheets>
    <sheet name="Munka1" sheetId="1" r:id="rId1"/>
  </sheets>
  <calcPr calcId="152511"/>
</workbook>
</file>

<file path=xl/calcChain.xml><?xml version="1.0" encoding="utf-8"?>
<calcChain xmlns="http://schemas.openxmlformats.org/spreadsheetml/2006/main">
  <c r="D21" i="1" l="1"/>
  <c r="C21" i="1"/>
  <c r="B21" i="1"/>
  <c r="E20" i="1"/>
  <c r="D17" i="1"/>
  <c r="C17" i="1"/>
  <c r="B17" i="1"/>
  <c r="E16" i="1"/>
  <c r="E15" i="1"/>
  <c r="E14" i="1"/>
  <c r="I13" i="1"/>
  <c r="H13" i="1"/>
  <c r="G13" i="1"/>
  <c r="I17" i="1"/>
  <c r="H17" i="1"/>
  <c r="G17" i="1"/>
  <c r="E21" i="1" l="1"/>
  <c r="E17" i="1"/>
  <c r="J13" i="1"/>
  <c r="J6" i="1"/>
  <c r="H21" i="1" l="1"/>
  <c r="I21" i="1"/>
  <c r="E6" i="1" l="1"/>
  <c r="E7" i="1"/>
  <c r="J7" i="1"/>
  <c r="E8" i="1"/>
  <c r="J8" i="1"/>
  <c r="E9" i="1"/>
  <c r="J9" i="1"/>
  <c r="E10" i="1"/>
  <c r="J10" i="1"/>
  <c r="E11" i="1"/>
  <c r="J11" i="1"/>
  <c r="E12" i="1"/>
  <c r="J12" i="1"/>
  <c r="B13" i="1"/>
  <c r="C13" i="1"/>
  <c r="D13" i="1"/>
  <c r="J14" i="1"/>
  <c r="J15" i="1"/>
  <c r="J16" i="1"/>
  <c r="I18" i="1"/>
  <c r="I22" i="1" s="1"/>
  <c r="E19" i="1"/>
  <c r="J19" i="1"/>
  <c r="J20" i="1"/>
  <c r="G21" i="1"/>
  <c r="J21" i="1" l="1"/>
  <c r="J17" i="1"/>
  <c r="C18" i="1"/>
  <c r="C22" i="1" s="1"/>
  <c r="D18" i="1"/>
  <c r="D22" i="1" s="1"/>
  <c r="E13" i="1"/>
  <c r="H18" i="1"/>
  <c r="H22" i="1" s="1"/>
  <c r="G18" i="1"/>
  <c r="G22" i="1" s="1"/>
  <c r="B18" i="1"/>
  <c r="B22" i="1" s="1"/>
  <c r="J22" i="1" l="1"/>
  <c r="J18" i="1"/>
  <c r="E18" i="1"/>
  <c r="E22" i="1" l="1"/>
</calcChain>
</file>

<file path=xl/sharedStrings.xml><?xml version="1.0" encoding="utf-8"?>
<sst xmlns="http://schemas.openxmlformats.org/spreadsheetml/2006/main" count="43" uniqueCount="38">
  <si>
    <t xml:space="preserve">Megnevezés </t>
  </si>
  <si>
    <t>Kötelező feladat</t>
  </si>
  <si>
    <t>Önként vállalt feladat</t>
  </si>
  <si>
    <t>Állami feladat</t>
  </si>
  <si>
    <t>Előirányzat összesen</t>
  </si>
  <si>
    <t xml:space="preserve">B E V É T E L E K </t>
  </si>
  <si>
    <t>K I A D Á S O K</t>
  </si>
  <si>
    <t xml:space="preserve">B1. Működési célú támogatások államháztartáson belülről </t>
  </si>
  <si>
    <t xml:space="preserve">B3. Közhatalmi bevételek </t>
  </si>
  <si>
    <t xml:space="preserve">B4. Működési bevételek </t>
  </si>
  <si>
    <t>B6. Működési célú átvett pénzeszközök</t>
  </si>
  <si>
    <t>K1. Személyi juttatás</t>
  </si>
  <si>
    <t xml:space="preserve">K3. Dologi kiadások </t>
  </si>
  <si>
    <t>K4. Ellátottak pénzbeli juttatásai</t>
  </si>
  <si>
    <t xml:space="preserve">K5. Egyéb működési célú kiadások </t>
  </si>
  <si>
    <t xml:space="preserve">                   Céltartalék </t>
  </si>
  <si>
    <r>
      <t xml:space="preserve">      Ebből: </t>
    </r>
    <r>
      <rPr>
        <sz val="9"/>
        <rFont val="Arial CE"/>
        <family val="2"/>
        <charset val="238"/>
      </rPr>
      <t>Általános tartalék</t>
    </r>
    <r>
      <rPr>
        <i/>
        <sz val="9"/>
        <rFont val="Arial CE"/>
        <family val="2"/>
        <charset val="238"/>
      </rPr>
      <t xml:space="preserve"> </t>
    </r>
  </si>
  <si>
    <t>A. MŰKÖDÉSI KÖLTSÉGVETÉSI BEVÉTELEK ÖSSZESEN (B1+B3+B4+B6)</t>
  </si>
  <si>
    <t>A. MŰKÖDÉSI KÖLTSÉGVETÉSI KIADÁSOK ÖSSZESEN (K1. …+K5.)</t>
  </si>
  <si>
    <t>B813. Maradvány igénybevétele</t>
  </si>
  <si>
    <t xml:space="preserve">B2. Felhalmozási célú támogatások államháztartáson belülről </t>
  </si>
  <si>
    <t xml:space="preserve">B5. Felhalmozási bevételek </t>
  </si>
  <si>
    <t xml:space="preserve">B7. Felhalmozási célú átvett pénzeszközök </t>
  </si>
  <si>
    <t>K6. Beruházások</t>
  </si>
  <si>
    <t xml:space="preserve">K7. Felújítások </t>
  </si>
  <si>
    <t xml:space="preserve">K8. Egyéb felhalmozási kiadások </t>
  </si>
  <si>
    <t xml:space="preserve">K2. Munkaadót terhelő járulékok és szociális    hozzájárulási adó </t>
  </si>
  <si>
    <t xml:space="preserve">      Ft-ban</t>
  </si>
  <si>
    <t>B. FELHALMOZÁSI KÖLTSÉGVETÉSI KIADÁSOK ÖSSZ.(K6….+K8.)</t>
  </si>
  <si>
    <t xml:space="preserve">C. KÖLTSÉGVETÉSI KIADÁSOK MINDÖSSZESEN (A+B) </t>
  </si>
  <si>
    <t>D. FINANSZÍROZÁSI KIADÁSOK MINDÖSSZESEN</t>
  </si>
  <si>
    <t>K9. Államháztartáson belüli megelőlegezések visszafizetése</t>
  </si>
  <si>
    <t>K9. Pénzeszközök lekötött betétként elhelyezése</t>
  </si>
  <si>
    <t xml:space="preserve">C. KÖLTSÉGVETÉSI BEVÉTELEK MINDÖSSZESEN (A+B) </t>
  </si>
  <si>
    <t>B. FELHALMOZÁSI KÖLTSÉGVETÉSI BEVÉTELEK ÖSSZESEN (B2.+B5.+B7.)</t>
  </si>
  <si>
    <t xml:space="preserve">D. FINANSZÍROZÁSI BEVÉTELEK (B8.) ÖSSZESEN </t>
  </si>
  <si>
    <t>E. KIADÁSOK MINDÖSSZESEN (C+D)</t>
  </si>
  <si>
    <t>E. BEVÉTELEK MINDÖSSZESEN (C+D)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</si>
</sst>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F_t_-;\-* #,##0\ _F_t_-;_-* &quot;-&quot;\ _F_t_-;_-@_-"/>
  </numFmts>
  <fonts count="8" x14ac:knownFonts="1">
    <font>
      <sz val="10"/>
      <name val="Arial CE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9"/>
      <name val="Arial CE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i/>
      <sz val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3" fontId="4" fillId="0" borderId="0" xfId="0" applyNumberFormat="1" applyFont="1" applyBorder="1"/>
    <xf numFmtId="0" fontId="4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41" fontId="4" fillId="0" borderId="1" xfId="0" applyNumberFormat="1" applyFont="1" applyBorder="1" applyAlignment="1">
      <alignment horizontal="left" vertical="center" wrapText="1"/>
    </xf>
    <xf numFmtId="41" fontId="4" fillId="0" borderId="1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left" vertical="center"/>
    </xf>
    <xf numFmtId="41" fontId="5" fillId="0" borderId="1" xfId="0" applyNumberFormat="1" applyFont="1" applyBorder="1" applyAlignment="1">
      <alignment horizontal="left" vertical="center"/>
    </xf>
    <xf numFmtId="41" fontId="3" fillId="0" borderId="1" xfId="0" applyNumberFormat="1" applyFont="1" applyBorder="1" applyAlignment="1">
      <alignment horizontal="left" vertical="center"/>
    </xf>
    <xf numFmtId="41" fontId="3" fillId="0" borderId="1" xfId="0" applyNumberFormat="1" applyFont="1" applyBorder="1" applyAlignment="1">
      <alignment vertical="center"/>
    </xf>
    <xf numFmtId="0" fontId="5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 wrapText="1"/>
    </xf>
    <xf numFmtId="41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41" fontId="3" fillId="2" borderId="2" xfId="0" applyNumberFormat="1" applyFont="1" applyFill="1" applyBorder="1" applyAlignment="1">
      <alignment horizontal="right" vertical="center"/>
    </xf>
    <xf numFmtId="41" fontId="3" fillId="2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41" fontId="5" fillId="0" borderId="2" xfId="0" applyNumberFormat="1" applyFont="1" applyBorder="1" applyAlignment="1">
      <alignment horizontal="right" vertical="center"/>
    </xf>
    <xf numFmtId="41" fontId="4" fillId="0" borderId="2" xfId="0" applyNumberFormat="1" applyFont="1" applyBorder="1" applyAlignment="1">
      <alignment horizontal="right" vertical="center"/>
    </xf>
    <xf numFmtId="41" fontId="2" fillId="0" borderId="2" xfId="0" applyNumberFormat="1" applyFont="1" applyBorder="1" applyAlignment="1">
      <alignment horizontal="left" vertical="center"/>
    </xf>
    <xf numFmtId="41" fontId="4" fillId="0" borderId="2" xfId="0" applyNumberFormat="1" applyFont="1" applyBorder="1" applyAlignment="1">
      <alignment horizontal="left" vertical="center"/>
    </xf>
    <xf numFmtId="41" fontId="3" fillId="2" borderId="1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41" fontId="3" fillId="3" borderId="1" xfId="0" applyNumberFormat="1" applyFont="1" applyFill="1" applyBorder="1" applyAlignment="1">
      <alignment horizontal="left" vertical="center"/>
    </xf>
    <xf numFmtId="41" fontId="3" fillId="3" borderId="2" xfId="0" applyNumberFormat="1" applyFont="1" applyFill="1" applyBorder="1" applyAlignment="1">
      <alignment horizontal="right" vertical="center"/>
    </xf>
    <xf numFmtId="41" fontId="3" fillId="3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41" fontId="0" fillId="0" borderId="1" xfId="0" applyNumberFormat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41" fontId="6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41" fontId="3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41" fontId="3" fillId="4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9"/>
  <sheetViews>
    <sheetView tabSelected="1" view="pageLayout" topLeftCell="B1" zoomScaleNormal="100" workbookViewId="0">
      <selection activeCell="J2" sqref="J2"/>
    </sheetView>
  </sheetViews>
  <sheetFormatPr defaultRowHeight="12.75" x14ac:dyDescent="0.2"/>
  <cols>
    <col min="1" max="1" width="44.28515625" customWidth="1"/>
    <col min="2" max="2" width="14" bestFit="1" customWidth="1"/>
    <col min="3" max="3" width="12.85546875" bestFit="1" customWidth="1"/>
    <col min="4" max="5" width="14" bestFit="1" customWidth="1"/>
    <col min="6" max="6" width="44.28515625" customWidth="1"/>
    <col min="7" max="7" width="14" bestFit="1" customWidth="1"/>
    <col min="8" max="8" width="12.85546875" bestFit="1" customWidth="1"/>
    <col min="9" max="9" width="13.7109375" customWidth="1"/>
    <col min="10" max="10" width="14.85546875" customWidth="1"/>
  </cols>
  <sheetData>
    <row r="3" spans="1:10" ht="12" customHeight="1" x14ac:dyDescent="0.2">
      <c r="J3" s="1" t="s">
        <v>27</v>
      </c>
    </row>
    <row r="4" spans="1:10" s="10" customFormat="1" ht="14.25" customHeight="1" x14ac:dyDescent="0.2">
      <c r="A4" s="43" t="s">
        <v>5</v>
      </c>
      <c r="B4" s="43"/>
      <c r="C4" s="43"/>
      <c r="D4" s="43"/>
      <c r="E4" s="43"/>
      <c r="F4" s="43" t="s">
        <v>6</v>
      </c>
      <c r="G4" s="43"/>
      <c r="H4" s="43"/>
      <c r="I4" s="43"/>
      <c r="J4" s="43"/>
    </row>
    <row r="5" spans="1:10" s="10" customFormat="1" ht="37.5" customHeight="1" x14ac:dyDescent="0.2">
      <c r="A5" s="5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5" t="s">
        <v>0</v>
      </c>
      <c r="G5" s="2" t="s">
        <v>1</v>
      </c>
      <c r="H5" s="2" t="s">
        <v>2</v>
      </c>
      <c r="I5" s="2" t="s">
        <v>3</v>
      </c>
      <c r="J5" s="2" t="s">
        <v>4</v>
      </c>
    </row>
    <row r="6" spans="1:10" s="10" customFormat="1" ht="25.5" customHeight="1" x14ac:dyDescent="0.2">
      <c r="A6" s="11" t="s">
        <v>7</v>
      </c>
      <c r="B6" s="12">
        <v>118602922</v>
      </c>
      <c r="C6" s="9">
        <v>0</v>
      </c>
      <c r="D6" s="9">
        <v>221568226</v>
      </c>
      <c r="E6" s="13">
        <f>SUM(B6:D6)</f>
        <v>340171148</v>
      </c>
      <c r="F6" s="11" t="s">
        <v>11</v>
      </c>
      <c r="G6" s="12">
        <v>111573484</v>
      </c>
      <c r="H6" s="9">
        <v>4440500</v>
      </c>
      <c r="I6" s="9">
        <v>159329762</v>
      </c>
      <c r="J6" s="14">
        <f>SUM(G6:I6)</f>
        <v>275343746</v>
      </c>
    </row>
    <row r="7" spans="1:10" s="10" customFormat="1" ht="25.5" customHeight="1" x14ac:dyDescent="0.2">
      <c r="A7" s="7" t="s">
        <v>8</v>
      </c>
      <c r="B7" s="9">
        <v>0</v>
      </c>
      <c r="C7" s="9">
        <v>0</v>
      </c>
      <c r="D7" s="9">
        <v>0</v>
      </c>
      <c r="E7" s="13">
        <f t="shared" ref="E7:E22" si="0">SUM(B7:D7)</f>
        <v>0</v>
      </c>
      <c r="F7" s="7" t="s">
        <v>26</v>
      </c>
      <c r="G7" s="12">
        <v>20967173</v>
      </c>
      <c r="H7" s="9">
        <v>1792630</v>
      </c>
      <c r="I7" s="9">
        <v>36582254</v>
      </c>
      <c r="J7" s="14">
        <f t="shared" ref="J7:J20" si="1">SUM(G7:I7)</f>
        <v>59342057</v>
      </c>
    </row>
    <row r="8" spans="1:10" s="10" customFormat="1" ht="25.5" customHeight="1" x14ac:dyDescent="0.2">
      <c r="A8" s="15" t="s">
        <v>9</v>
      </c>
      <c r="B8" s="9">
        <v>13843646</v>
      </c>
      <c r="C8" s="9">
        <v>0</v>
      </c>
      <c r="D8" s="9">
        <v>0</v>
      </c>
      <c r="E8" s="13">
        <f t="shared" si="0"/>
        <v>13843646</v>
      </c>
      <c r="F8" s="11" t="s">
        <v>12</v>
      </c>
      <c r="G8" s="8">
        <v>99003754</v>
      </c>
      <c r="H8" s="8">
        <v>0</v>
      </c>
      <c r="I8" s="8">
        <v>27620500</v>
      </c>
      <c r="J8" s="14">
        <f t="shared" si="1"/>
        <v>126624254</v>
      </c>
    </row>
    <row r="9" spans="1:10" s="10" customFormat="1" ht="25.5" customHeight="1" x14ac:dyDescent="0.2">
      <c r="A9" s="15" t="s">
        <v>10</v>
      </c>
      <c r="B9" s="9">
        <v>0</v>
      </c>
      <c r="C9" s="9">
        <v>0</v>
      </c>
      <c r="D9" s="9">
        <v>0</v>
      </c>
      <c r="E9" s="13">
        <f t="shared" si="0"/>
        <v>0</v>
      </c>
      <c r="F9" s="11" t="s">
        <v>13</v>
      </c>
      <c r="G9" s="9">
        <v>0</v>
      </c>
      <c r="H9" s="9">
        <v>0</v>
      </c>
      <c r="I9" s="9">
        <v>0</v>
      </c>
      <c r="J9" s="14">
        <f t="shared" si="1"/>
        <v>0</v>
      </c>
    </row>
    <row r="10" spans="1:10" s="10" customFormat="1" ht="25.5" customHeight="1" x14ac:dyDescent="0.2">
      <c r="A10" s="6"/>
      <c r="B10" s="9">
        <v>0</v>
      </c>
      <c r="C10" s="9">
        <v>0</v>
      </c>
      <c r="D10" s="9">
        <v>0</v>
      </c>
      <c r="E10" s="13">
        <f t="shared" si="0"/>
        <v>0</v>
      </c>
      <c r="F10" s="11" t="s">
        <v>14</v>
      </c>
      <c r="G10" s="9">
        <v>126163841</v>
      </c>
      <c r="H10" s="9">
        <v>25737000</v>
      </c>
      <c r="I10" s="9">
        <v>0</v>
      </c>
      <c r="J10" s="14">
        <f t="shared" si="1"/>
        <v>151900841</v>
      </c>
    </row>
    <row r="11" spans="1:10" s="10" customFormat="1" ht="25.5" customHeight="1" x14ac:dyDescent="0.2">
      <c r="A11" s="16"/>
      <c r="B11" s="9">
        <v>0</v>
      </c>
      <c r="C11" s="9">
        <v>0</v>
      </c>
      <c r="D11" s="9">
        <v>0</v>
      </c>
      <c r="E11" s="13">
        <f t="shared" si="0"/>
        <v>0</v>
      </c>
      <c r="F11" s="17" t="s">
        <v>16</v>
      </c>
      <c r="G11" s="9">
        <v>3778847</v>
      </c>
      <c r="H11" s="9">
        <v>0</v>
      </c>
      <c r="I11" s="9">
        <v>0</v>
      </c>
      <c r="J11" s="14">
        <f t="shared" si="1"/>
        <v>3778847</v>
      </c>
    </row>
    <row r="12" spans="1:10" s="10" customFormat="1" ht="25.5" customHeight="1" x14ac:dyDescent="0.2">
      <c r="A12" s="16"/>
      <c r="B12" s="9">
        <v>0</v>
      </c>
      <c r="C12" s="9">
        <v>0</v>
      </c>
      <c r="D12" s="9">
        <v>0</v>
      </c>
      <c r="E12" s="13">
        <f t="shared" si="0"/>
        <v>0</v>
      </c>
      <c r="F12" s="15" t="s">
        <v>15</v>
      </c>
      <c r="G12" s="9">
        <v>97303626</v>
      </c>
      <c r="H12" s="9">
        <v>0</v>
      </c>
      <c r="I12" s="9">
        <v>0</v>
      </c>
      <c r="J12" s="14">
        <f t="shared" si="1"/>
        <v>97303626</v>
      </c>
    </row>
    <row r="13" spans="1:10" s="10" customFormat="1" ht="25.5" customHeight="1" x14ac:dyDescent="0.2">
      <c r="A13" s="18" t="s">
        <v>17</v>
      </c>
      <c r="B13" s="19">
        <f>SUM(B6:B12)</f>
        <v>132446568</v>
      </c>
      <c r="C13" s="19">
        <f>SUM(C6:C12)</f>
        <v>0</v>
      </c>
      <c r="D13" s="19">
        <f>SUM(D6:D12)</f>
        <v>221568226</v>
      </c>
      <c r="E13" s="19">
        <f t="shared" si="0"/>
        <v>354014794</v>
      </c>
      <c r="F13" s="20" t="s">
        <v>18</v>
      </c>
      <c r="G13" s="21">
        <f>SUM(G6:G10)</f>
        <v>357708252</v>
      </c>
      <c r="H13" s="21">
        <f>SUM(H6:H10)</f>
        <v>31970130</v>
      </c>
      <c r="I13" s="21">
        <f>SUM(I6:I12)</f>
        <v>223532516</v>
      </c>
      <c r="J13" s="22">
        <f>SUM(G13:I13)</f>
        <v>613210898</v>
      </c>
    </row>
    <row r="14" spans="1:10" s="10" customFormat="1" ht="25.5" customHeight="1" x14ac:dyDescent="0.2">
      <c r="A14" s="7" t="s">
        <v>20</v>
      </c>
      <c r="B14" s="9">
        <v>0</v>
      </c>
      <c r="C14" s="9">
        <v>0</v>
      </c>
      <c r="D14" s="9">
        <v>0</v>
      </c>
      <c r="E14" s="13">
        <f t="shared" ref="E14:E17" si="2">SUM(B14:D14)</f>
        <v>0</v>
      </c>
      <c r="F14" s="23" t="s">
        <v>23</v>
      </c>
      <c r="G14" s="24">
        <v>0</v>
      </c>
      <c r="H14" s="25">
        <v>0</v>
      </c>
      <c r="I14" s="26">
        <v>0</v>
      </c>
      <c r="J14" s="14">
        <f t="shared" si="1"/>
        <v>0</v>
      </c>
    </row>
    <row r="15" spans="1:10" s="10" customFormat="1" ht="25.5" customHeight="1" x14ac:dyDescent="0.2">
      <c r="A15" s="7" t="s">
        <v>21</v>
      </c>
      <c r="B15" s="9">
        <v>0</v>
      </c>
      <c r="C15" s="9">
        <v>0</v>
      </c>
      <c r="D15" s="9">
        <v>0</v>
      </c>
      <c r="E15" s="13">
        <f t="shared" si="2"/>
        <v>0</v>
      </c>
      <c r="F15" s="23" t="s">
        <v>24</v>
      </c>
      <c r="G15" s="25">
        <v>0</v>
      </c>
      <c r="H15" s="25">
        <v>0</v>
      </c>
      <c r="I15" s="27">
        <v>0</v>
      </c>
      <c r="J15" s="14">
        <f t="shared" si="1"/>
        <v>0</v>
      </c>
    </row>
    <row r="16" spans="1:10" s="10" customFormat="1" ht="25.5" customHeight="1" x14ac:dyDescent="0.2">
      <c r="A16" s="11" t="s">
        <v>22</v>
      </c>
      <c r="B16" s="9">
        <v>0</v>
      </c>
      <c r="C16" s="9">
        <v>0</v>
      </c>
      <c r="D16" s="9">
        <v>0</v>
      </c>
      <c r="E16" s="13">
        <f t="shared" si="2"/>
        <v>0</v>
      </c>
      <c r="F16" s="23" t="s">
        <v>25</v>
      </c>
      <c r="G16" s="25">
        <v>0</v>
      </c>
      <c r="H16" s="27">
        <v>0</v>
      </c>
      <c r="I16" s="27">
        <v>0</v>
      </c>
      <c r="J16" s="14">
        <f t="shared" si="1"/>
        <v>0</v>
      </c>
    </row>
    <row r="17" spans="1:10" s="29" customFormat="1" ht="25.5" customHeight="1" x14ac:dyDescent="0.2">
      <c r="A17" s="18" t="s">
        <v>34</v>
      </c>
      <c r="B17" s="28">
        <f>SUM(B15:B16)</f>
        <v>0</v>
      </c>
      <c r="C17" s="28">
        <f>SUM(C15:C16)</f>
        <v>0</v>
      </c>
      <c r="D17" s="28">
        <f>SUM(D15:D16)</f>
        <v>0</v>
      </c>
      <c r="E17" s="19">
        <f t="shared" si="2"/>
        <v>0</v>
      </c>
      <c r="F17" s="20" t="s">
        <v>28</v>
      </c>
      <c r="G17" s="21">
        <f>SUM(G14:G16)</f>
        <v>0</v>
      </c>
      <c r="H17" s="21">
        <f t="shared" ref="H17:I17" si="3">SUM(H14:H16)</f>
        <v>0</v>
      </c>
      <c r="I17" s="21">
        <f t="shared" si="3"/>
        <v>0</v>
      </c>
      <c r="J17" s="22">
        <f t="shared" si="1"/>
        <v>0</v>
      </c>
    </row>
    <row r="18" spans="1:10" s="29" customFormat="1" ht="25.5" customHeight="1" x14ac:dyDescent="0.2">
      <c r="A18" s="30" t="s">
        <v>33</v>
      </c>
      <c r="B18" s="31">
        <f>B13+B17</f>
        <v>132446568</v>
      </c>
      <c r="C18" s="31">
        <f>C13+C17</f>
        <v>0</v>
      </c>
      <c r="D18" s="31">
        <f>D13+D17</f>
        <v>221568226</v>
      </c>
      <c r="E18" s="31">
        <f t="shared" si="0"/>
        <v>354014794</v>
      </c>
      <c r="F18" s="30" t="s">
        <v>29</v>
      </c>
      <c r="G18" s="32">
        <f>G13+G17</f>
        <v>357708252</v>
      </c>
      <c r="H18" s="32">
        <f>H13+H17</f>
        <v>31970130</v>
      </c>
      <c r="I18" s="32">
        <f>I13+I17</f>
        <v>223532516</v>
      </c>
      <c r="J18" s="33">
        <f t="shared" si="1"/>
        <v>613210898</v>
      </c>
    </row>
    <row r="19" spans="1:10" s="10" customFormat="1" ht="25.5" customHeight="1" x14ac:dyDescent="0.2">
      <c r="A19" s="15" t="s">
        <v>19</v>
      </c>
      <c r="B19" s="9">
        <v>237985684</v>
      </c>
      <c r="C19" s="9">
        <v>31970130</v>
      </c>
      <c r="D19" s="9">
        <v>1964290</v>
      </c>
      <c r="E19" s="13">
        <f t="shared" si="0"/>
        <v>271920104</v>
      </c>
      <c r="F19" s="34" t="s">
        <v>31</v>
      </c>
      <c r="G19" s="24">
        <v>12724000</v>
      </c>
      <c r="H19" s="25">
        <v>0</v>
      </c>
      <c r="I19" s="26">
        <v>0</v>
      </c>
      <c r="J19" s="14">
        <f t="shared" si="1"/>
        <v>12724000</v>
      </c>
    </row>
    <row r="20" spans="1:10" s="10" customFormat="1" ht="25.5" customHeight="1" x14ac:dyDescent="0.2">
      <c r="A20" s="15"/>
      <c r="B20" s="12"/>
      <c r="C20" s="9"/>
      <c r="D20" s="35"/>
      <c r="E20" s="13">
        <f t="shared" ref="E20" si="4">SUM(B20:D20)</f>
        <v>0</v>
      </c>
      <c r="F20" s="23" t="s">
        <v>32</v>
      </c>
      <c r="G20" s="25">
        <v>0</v>
      </c>
      <c r="H20" s="25">
        <v>0</v>
      </c>
      <c r="I20" s="27">
        <v>0</v>
      </c>
      <c r="J20" s="14">
        <f t="shared" si="1"/>
        <v>0</v>
      </c>
    </row>
    <row r="21" spans="1:10" s="29" customFormat="1" ht="25.5" customHeight="1" x14ac:dyDescent="0.2">
      <c r="A21" s="36" t="s">
        <v>35</v>
      </c>
      <c r="B21" s="31">
        <f>SUM(B19:B20)</f>
        <v>237985684</v>
      </c>
      <c r="C21" s="31">
        <f>SUM(C19:C20)</f>
        <v>31970130</v>
      </c>
      <c r="D21" s="37">
        <f>SUM(D19:D20)</f>
        <v>1964290</v>
      </c>
      <c r="E21" s="31">
        <f>SUM(B21:D21)</f>
        <v>271920104</v>
      </c>
      <c r="F21" s="38" t="s">
        <v>30</v>
      </c>
      <c r="G21" s="32">
        <f>SUM(G19:G20)</f>
        <v>12724000</v>
      </c>
      <c r="H21" s="32">
        <f>SUM(H19:H20)</f>
        <v>0</v>
      </c>
      <c r="I21" s="32">
        <f>SUM(I19:I20)</f>
        <v>0</v>
      </c>
      <c r="J21" s="32">
        <f>SUM(J19:J20)</f>
        <v>12724000</v>
      </c>
    </row>
    <row r="22" spans="1:10" s="29" customFormat="1" ht="25.5" customHeight="1" x14ac:dyDescent="0.2">
      <c r="A22" s="39" t="s">
        <v>37</v>
      </c>
      <c r="B22" s="13">
        <f>B18+B21</f>
        <v>370432252</v>
      </c>
      <c r="C22" s="13">
        <f>C18+C21</f>
        <v>31970130</v>
      </c>
      <c r="D22" s="13">
        <f>D18+D21</f>
        <v>223532516</v>
      </c>
      <c r="E22" s="40">
        <f t="shared" si="0"/>
        <v>625934898</v>
      </c>
      <c r="F22" s="41" t="s">
        <v>36</v>
      </c>
      <c r="G22" s="14">
        <f>G18+G21</f>
        <v>370432252</v>
      </c>
      <c r="H22" s="14">
        <f>H18+H21</f>
        <v>31970130</v>
      </c>
      <c r="I22" s="14">
        <f>I18+I21</f>
        <v>223532516</v>
      </c>
      <c r="J22" s="42">
        <f>SUM(G22:I22)</f>
        <v>625934898</v>
      </c>
    </row>
    <row r="26" spans="1:10" x14ac:dyDescent="0.2">
      <c r="G26" s="3"/>
      <c r="H26" s="4"/>
      <c r="I26" s="4"/>
    </row>
    <row r="29" spans="1:10" ht="6" customHeight="1" x14ac:dyDescent="0.2"/>
  </sheetData>
  <mergeCells count="2">
    <mergeCell ref="A4:E4"/>
    <mergeCell ref="F4:J4"/>
  </mergeCells>
  <phoneticPr fontId="0" type="noConversion"/>
  <pageMargins left="0.59055118110236227" right="0.59055118110236227" top="0.94488188976377963" bottom="0.78740157480314965" header="0.59055118110236227" footer="0.59055118110236227"/>
  <pageSetup paperSize="8" orientation="landscape" r:id="rId1"/>
  <headerFooter alignWithMargins="0">
    <oddHeader xml:space="preserve">&amp;C&amp;"Arial CE,Félkövér"&amp;14B.-A.-Z. MEGYEI ÖNKORMÁNYZAT KÖLTSÉGVETÉSÉNEK ÖSSZEVONT
 MÉRLEGE
2019.&amp;R1. melléklet
az 1/2019.  (II. 18.) önkormányzati rendelethez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SzaboA</dc:creator>
  <cp:lastModifiedBy>Dr. Fedor Edit</cp:lastModifiedBy>
  <cp:lastPrinted>2019-02-04T09:41:02Z</cp:lastPrinted>
  <dcterms:created xsi:type="dcterms:W3CDTF">2012-02-10T12:31:57Z</dcterms:created>
  <dcterms:modified xsi:type="dcterms:W3CDTF">2019-02-18T07:58:29Z</dcterms:modified>
</cp:coreProperties>
</file>