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120" windowHeight="9780"/>
  </bookViews>
  <sheets>
    <sheet name="Összesítés" sheetId="3" r:id="rId1"/>
    <sheet name="Bevételek" sheetId="1" r:id="rId2"/>
    <sheet name="Kiadások" sheetId="2" r:id="rId3"/>
  </sheets>
  <calcPr calcId="125725"/>
</workbook>
</file>

<file path=xl/calcChain.xml><?xml version="1.0" encoding="utf-8"?>
<calcChain xmlns="http://schemas.openxmlformats.org/spreadsheetml/2006/main">
  <c r="B12" i="2"/>
  <c r="B45"/>
  <c r="B9"/>
  <c r="B42"/>
  <c r="B52"/>
  <c r="B21"/>
  <c r="B10" i="1"/>
  <c r="B30" i="2"/>
  <c r="B27"/>
  <c r="B48"/>
  <c r="B23"/>
  <c r="B8" i="3"/>
  <c r="B28" i="1"/>
  <c r="B25"/>
  <c r="B17" i="3"/>
  <c r="B55" i="2"/>
  <c r="B31" l="1"/>
  <c r="B29" i="1"/>
  <c r="B56" i="2"/>
  <c r="B13"/>
</calcChain>
</file>

<file path=xl/sharedStrings.xml><?xml version="1.0" encoding="utf-8"?>
<sst xmlns="http://schemas.openxmlformats.org/spreadsheetml/2006/main" count="91" uniqueCount="50">
  <si>
    <t>BEVÉTELEK RÉSZLETEZÉSE</t>
  </si>
  <si>
    <t>Megnevezés</t>
  </si>
  <si>
    <t>Előirányzat</t>
  </si>
  <si>
    <t>Bevételek összesen</t>
  </si>
  <si>
    <t>Ft</t>
  </si>
  <si>
    <t>018030 Támogatási célú finanszírozási műveletek</t>
  </si>
  <si>
    <t>Előző évi pénzmaradvány igénybevétele</t>
  </si>
  <si>
    <t>A központi irányító szervi támogatás az
alábbi normatívákból tevődik össze</t>
  </si>
  <si>
    <t>KIADÁSOK RÉSZLETEZÉSE</t>
  </si>
  <si>
    <t>Közalkalmazottak illetménye</t>
  </si>
  <si>
    <t>Kiadások összesen</t>
  </si>
  <si>
    <t>Szakmai anyagok beszerzése (nyomtatvány, folyóirat)</t>
  </si>
  <si>
    <t>Karbantartás, kisjavítás</t>
  </si>
  <si>
    <t>Közüzemi díjak (víz, gáz, villany)</t>
  </si>
  <si>
    <t>Működési célú előzetesen felszámított ÁFA</t>
  </si>
  <si>
    <t>Egyéb dologi kiadások (eü. alkalmassági vizsgálat)</t>
  </si>
  <si>
    <t>Foglalkoztatottak személyi juttatásai</t>
  </si>
  <si>
    <t>Munkaadókat terhelő járulékok</t>
  </si>
  <si>
    <t>Egyéb kommunikációs szolgáltatások (telefon, internet)</t>
  </si>
  <si>
    <t>Készletbeszerzések</t>
  </si>
  <si>
    <t>Kommunikációs szolgáltatások</t>
  </si>
  <si>
    <t>Szolgáltatási kiadások</t>
  </si>
  <si>
    <t>Különféle befizetések és egyéb dologi kiadások</t>
  </si>
  <si>
    <t>Bevételi előirányzatok</t>
  </si>
  <si>
    <t>Kiadási előirányzatok</t>
  </si>
  <si>
    <t>Óvodapedagógusok munkáját segítők száma 8 hó (3 fő)</t>
  </si>
  <si>
    <t>Óvodapedagógusok munkáját segítők száma 4 hó (3 fő)</t>
  </si>
  <si>
    <t>Óvodai normatívák összesen</t>
  </si>
  <si>
    <t>Bölcsődei normatívák összesen</t>
  </si>
  <si>
    <t>Összesen</t>
  </si>
  <si>
    <t>091110 Óvodai nevelés, ellátás szakmai feladatai</t>
  </si>
  <si>
    <t>104031 Gyermekek bölcsődei ellátása</t>
  </si>
  <si>
    <t>091140 Óvodai nevelés, ellátás működtetési feladatai</t>
  </si>
  <si>
    <t>Közlekedési költségtérítés</t>
  </si>
  <si>
    <t>Üzemeltetési anyagok beszerzése (irodaszer, tisztítószer,
gyógyszer, egyéb készletbeszerzés)</t>
  </si>
  <si>
    <t>Egyéb szolgáltatások (szemétszállítás,
fénymásoló karbantartás, postaköltség)</t>
  </si>
  <si>
    <t>Egyéb dologi kiadások</t>
  </si>
  <si>
    <t>Központi irányító szervi támogatás (normatívából)</t>
  </si>
  <si>
    <t>Központi irányító szervi támogatás (fenntartói támogatás)</t>
  </si>
  <si>
    <t>Étkezési hozzájárulás</t>
  </si>
  <si>
    <t>Óvodapedagógusok elismert létszáma 8 hó (6 fő)</t>
  </si>
  <si>
    <t>Óvodapedagógusok elismert létszáma 4 hó (6 fő)</t>
  </si>
  <si>
    <t>Óvoda működtetési támogatás 8 hó (60 fő)</t>
  </si>
  <si>
    <t>Óvoda működtetési támogatás 4 hó (61 fő)</t>
  </si>
  <si>
    <t>Szociális hozzájárulási adó</t>
  </si>
  <si>
    <t>Óvodapedagógusok kiegészítő támogatása (2 fő)</t>
  </si>
  <si>
    <t>Bölcsődei üzemeltetési támogatás</t>
  </si>
  <si>
    <t>Szakmai dolgozók bértámogatása (3 fő)</t>
  </si>
  <si>
    <t>Tiszatarjáni Micimackó Napközi Otthonos
Óvoda és Bölcsőde
2019. évi költségvetése</t>
  </si>
  <si>
    <t>Étkezési hozzájárulás járulékai</t>
  </si>
</sst>
</file>

<file path=xl/styles.xml><?xml version="1.0" encoding="utf-8"?>
<styleSheet xmlns="http://schemas.openxmlformats.org/spreadsheetml/2006/main">
  <fonts count="6">
    <font>
      <sz val="11"/>
      <color theme="1"/>
      <name val="Times New Roman"/>
      <family val="2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7"/>
  <sheetViews>
    <sheetView tabSelected="1" workbookViewId="0">
      <selection activeCell="B16" sqref="B16"/>
    </sheetView>
  </sheetViews>
  <sheetFormatPr defaultRowHeight="15"/>
  <cols>
    <col min="1" max="1" width="52.7109375" customWidth="1"/>
    <col min="2" max="2" width="23.7109375" customWidth="1"/>
  </cols>
  <sheetData>
    <row r="1" spans="1:2" ht="70.5" customHeight="1">
      <c r="A1" s="25" t="s">
        <v>48</v>
      </c>
      <c r="B1" s="26"/>
    </row>
    <row r="2" spans="1:2" ht="20.100000000000001" customHeight="1">
      <c r="A2" s="6"/>
      <c r="B2" s="6"/>
    </row>
    <row r="3" spans="1:2" ht="20.100000000000001" customHeight="1">
      <c r="A3" s="4"/>
      <c r="B3" s="4"/>
    </row>
    <row r="4" spans="1:2" ht="20.100000000000001" customHeight="1">
      <c r="A4" s="27" t="s">
        <v>23</v>
      </c>
      <c r="B4" s="28"/>
    </row>
    <row r="5" spans="1:2" ht="20.100000000000001" customHeight="1">
      <c r="A5" s="6"/>
      <c r="B5" s="3" t="s">
        <v>4</v>
      </c>
    </row>
    <row r="6" spans="1:2" ht="20.100000000000001" customHeight="1">
      <c r="A6" s="2" t="s">
        <v>1</v>
      </c>
      <c r="B6" s="2" t="s">
        <v>2</v>
      </c>
    </row>
    <row r="7" spans="1:2" ht="20.100000000000001" customHeight="1">
      <c r="A7" s="7" t="s">
        <v>5</v>
      </c>
      <c r="B7" s="8">
        <v>50024888</v>
      </c>
    </row>
    <row r="8" spans="1:2" ht="20.100000000000001" customHeight="1">
      <c r="A8" s="9" t="s">
        <v>3</v>
      </c>
      <c r="B8" s="10">
        <f>SUM(B7:B7)</f>
        <v>50024888</v>
      </c>
    </row>
    <row r="9" spans="1:2" ht="20.100000000000001" customHeight="1">
      <c r="A9" s="6"/>
      <c r="B9" s="6"/>
    </row>
    <row r="10" spans="1:2" ht="20.100000000000001" customHeight="1">
      <c r="A10" s="6"/>
      <c r="B10" s="6"/>
    </row>
    <row r="11" spans="1:2" ht="20.100000000000001" customHeight="1">
      <c r="A11" s="28" t="s">
        <v>24</v>
      </c>
      <c r="B11" s="28"/>
    </row>
    <row r="12" spans="1:2" ht="20.100000000000001" customHeight="1">
      <c r="A12" s="6"/>
      <c r="B12" s="3" t="s">
        <v>4</v>
      </c>
    </row>
    <row r="13" spans="1:2" ht="20.100000000000001" customHeight="1">
      <c r="A13" s="2" t="s">
        <v>1</v>
      </c>
      <c r="B13" s="2" t="s">
        <v>2</v>
      </c>
    </row>
    <row r="14" spans="1:2" ht="20.100000000000001" customHeight="1">
      <c r="A14" s="7" t="s">
        <v>30</v>
      </c>
      <c r="B14" s="14">
        <v>36771281</v>
      </c>
    </row>
    <row r="15" spans="1:2" ht="20.100000000000001" customHeight="1">
      <c r="A15" s="7" t="s">
        <v>32</v>
      </c>
      <c r="B15" s="14">
        <v>2973607</v>
      </c>
    </row>
    <row r="16" spans="1:2" ht="20.100000000000001" customHeight="1">
      <c r="A16" s="7" t="s">
        <v>31</v>
      </c>
      <c r="B16" s="14">
        <v>10280000</v>
      </c>
    </row>
    <row r="17" spans="1:2" ht="20.100000000000001" customHeight="1">
      <c r="A17" s="9" t="s">
        <v>10</v>
      </c>
      <c r="B17" s="10">
        <f>SUM(B14:B16)</f>
        <v>50024888</v>
      </c>
    </row>
  </sheetData>
  <mergeCells count="3">
    <mergeCell ref="A1:B1"/>
    <mergeCell ref="A4:B4"/>
    <mergeCell ref="A11:B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73"/>
  <sheetViews>
    <sheetView zoomScaleNormal="100" workbookViewId="0">
      <selection activeCell="E15" sqref="E15"/>
    </sheetView>
  </sheetViews>
  <sheetFormatPr defaultRowHeight="15"/>
  <cols>
    <col min="1" max="1" width="52.7109375" customWidth="1"/>
    <col min="2" max="2" width="23.7109375" customWidth="1"/>
  </cols>
  <sheetData>
    <row r="1" spans="1:2" s="5" customFormat="1" ht="30.75" customHeight="1">
      <c r="A1" s="28" t="s">
        <v>0</v>
      </c>
      <c r="B1" s="28"/>
    </row>
    <row r="2" spans="1:2" s="5" customFormat="1" ht="20.100000000000001" customHeight="1">
      <c r="A2" s="4"/>
      <c r="B2" s="4"/>
    </row>
    <row r="3" spans="1:2" s="5" customFormat="1" ht="20.100000000000001" customHeight="1">
      <c r="A3" s="19"/>
      <c r="B3" s="19"/>
    </row>
    <row r="4" spans="1:2" s="6" customFormat="1" ht="20.100000000000001" customHeight="1">
      <c r="A4" s="29" t="s">
        <v>5</v>
      </c>
      <c r="B4" s="29"/>
    </row>
    <row r="5" spans="1:2" s="6" customFormat="1" ht="20.100000000000001" customHeight="1">
      <c r="B5" s="3" t="s">
        <v>4</v>
      </c>
    </row>
    <row r="6" spans="1:2" s="6" customFormat="1" ht="20.100000000000001" customHeight="1">
      <c r="A6" s="2" t="s">
        <v>1</v>
      </c>
      <c r="B6" s="2" t="s">
        <v>2</v>
      </c>
    </row>
    <row r="7" spans="1:2" s="6" customFormat="1" ht="20.100000000000001" customHeight="1">
      <c r="A7" s="7" t="s">
        <v>6</v>
      </c>
      <c r="B7" s="8">
        <v>166088</v>
      </c>
    </row>
    <row r="8" spans="1:2" s="6" customFormat="1" ht="20.100000000000001" customHeight="1">
      <c r="A8" s="7" t="s">
        <v>37</v>
      </c>
      <c r="B8" s="14">
        <v>49858800</v>
      </c>
    </row>
    <row r="9" spans="1:2" s="6" customFormat="1" ht="20.100000000000001" customHeight="1">
      <c r="A9" s="7" t="s">
        <v>38</v>
      </c>
      <c r="B9" s="14">
        <v>0</v>
      </c>
    </row>
    <row r="10" spans="1:2" s="6" customFormat="1" ht="20.100000000000001" customHeight="1">
      <c r="A10" s="9" t="s">
        <v>3</v>
      </c>
      <c r="B10" s="10">
        <f>SUM(B7:B9)</f>
        <v>50024888</v>
      </c>
    </row>
    <row r="11" spans="1:2" s="6" customFormat="1" ht="20.100000000000001" customHeight="1">
      <c r="A11" s="16"/>
      <c r="B11" s="17"/>
    </row>
    <row r="12" spans="1:2" s="6" customFormat="1" ht="20.100000000000001" customHeight="1">
      <c r="A12" s="16"/>
      <c r="B12" s="17"/>
    </row>
    <row r="13" spans="1:2" s="6" customFormat="1" ht="20.100000000000001" customHeight="1">
      <c r="A13" s="16"/>
      <c r="B13" s="17"/>
    </row>
    <row r="14" spans="1:2" s="6" customFormat="1" ht="20.100000000000001" customHeight="1"/>
    <row r="15" spans="1:2" s="6" customFormat="1" ht="42.95" customHeight="1">
      <c r="A15" s="30" t="s">
        <v>7</v>
      </c>
      <c r="B15" s="29"/>
    </row>
    <row r="16" spans="1:2" s="6" customFormat="1" ht="20.100000000000001" customHeight="1">
      <c r="B16" s="3" t="s">
        <v>4</v>
      </c>
    </row>
    <row r="17" spans="1:2" s="6" customFormat="1" ht="20.100000000000001" customHeight="1">
      <c r="A17" s="2" t="s">
        <v>1</v>
      </c>
      <c r="B17" s="2" t="s">
        <v>2</v>
      </c>
    </row>
    <row r="18" spans="1:2" s="6" customFormat="1" ht="20.100000000000001" customHeight="1">
      <c r="A18" s="15" t="s">
        <v>40</v>
      </c>
      <c r="B18" s="14">
        <v>17486000</v>
      </c>
    </row>
    <row r="19" spans="1:2" s="6" customFormat="1" ht="20.100000000000001" customHeight="1">
      <c r="A19" s="15" t="s">
        <v>25</v>
      </c>
      <c r="B19" s="14">
        <v>4410000</v>
      </c>
    </row>
    <row r="20" spans="1:2" s="6" customFormat="1" ht="20.100000000000001" customHeight="1">
      <c r="A20" s="15" t="s">
        <v>41</v>
      </c>
      <c r="B20" s="14">
        <v>8743000</v>
      </c>
    </row>
    <row r="21" spans="1:2" s="6" customFormat="1" ht="20.100000000000001" customHeight="1">
      <c r="A21" s="15" t="s">
        <v>26</v>
      </c>
      <c r="B21" s="14">
        <v>2205000</v>
      </c>
    </row>
    <row r="22" spans="1:2" s="6" customFormat="1" ht="20.100000000000001" customHeight="1">
      <c r="A22" s="15" t="s">
        <v>45</v>
      </c>
      <c r="B22" s="14">
        <v>793400</v>
      </c>
    </row>
    <row r="23" spans="1:2" s="6" customFormat="1" ht="20.100000000000001" customHeight="1">
      <c r="A23" s="18" t="s">
        <v>42</v>
      </c>
      <c r="B23" s="14">
        <v>3960933</v>
      </c>
    </row>
    <row r="24" spans="1:2" s="6" customFormat="1" ht="20.100000000000001" customHeight="1">
      <c r="A24" s="18" t="s">
        <v>43</v>
      </c>
      <c r="B24" s="14">
        <v>1980467</v>
      </c>
    </row>
    <row r="25" spans="1:2" s="6" customFormat="1" ht="20.100000000000001" customHeight="1">
      <c r="A25" s="9" t="s">
        <v>27</v>
      </c>
      <c r="B25" s="12">
        <f>SUM(B18:B24)</f>
        <v>39578800</v>
      </c>
    </row>
    <row r="26" spans="1:2" s="6" customFormat="1" ht="20.25" customHeight="1">
      <c r="A26" s="18" t="s">
        <v>47</v>
      </c>
      <c r="B26" s="14">
        <v>8979000</v>
      </c>
    </row>
    <row r="27" spans="1:2" s="6" customFormat="1" ht="21" customHeight="1">
      <c r="A27" s="18" t="s">
        <v>46</v>
      </c>
      <c r="B27" s="14">
        <v>1301000</v>
      </c>
    </row>
    <row r="28" spans="1:2" s="6" customFormat="1" ht="20.100000000000001" customHeight="1">
      <c r="A28" s="9" t="s">
        <v>28</v>
      </c>
      <c r="B28" s="12">
        <f>SUM(B26:B27)</f>
        <v>10280000</v>
      </c>
    </row>
    <row r="29" spans="1:2" s="6" customFormat="1" ht="20.100000000000001" customHeight="1">
      <c r="A29" s="9" t="s">
        <v>29</v>
      </c>
      <c r="B29" s="10">
        <f>SUM(B28,B25)</f>
        <v>49858800</v>
      </c>
    </row>
    <row r="30" spans="1:2" s="1" customFormat="1" ht="15.75"/>
    <row r="31" spans="1:2" s="1" customFormat="1" ht="15.75"/>
    <row r="32" spans="1:2" s="1" customFormat="1" ht="15.75"/>
    <row r="33" s="1" customFormat="1" ht="15.75"/>
    <row r="34" s="1" customFormat="1" ht="15.75"/>
    <row r="35" s="1" customFormat="1" ht="15.75"/>
    <row r="36" s="1" customFormat="1" ht="15.75"/>
    <row r="37" s="1" customFormat="1" ht="15.75"/>
    <row r="38" s="1" customFormat="1" ht="15.75"/>
    <row r="39" s="1" customFormat="1" ht="15.75"/>
    <row r="40" s="1" customFormat="1" ht="15.75"/>
    <row r="41" s="1" customFormat="1" ht="15.75"/>
    <row r="42" s="1" customFormat="1" ht="15.75"/>
    <row r="43" s="1" customFormat="1" ht="15.75"/>
    <row r="44" s="1" customFormat="1" ht="15.75"/>
    <row r="45" s="1" customFormat="1" ht="15.75"/>
    <row r="46" s="1" customFormat="1" ht="15.75"/>
    <row r="47" s="1" customFormat="1" ht="15.75"/>
    <row r="48" s="1" customFormat="1" ht="15.75"/>
    <row r="49" s="1" customFormat="1" ht="15.75"/>
    <row r="50" s="1" customFormat="1" ht="15.75"/>
    <row r="51" s="1" customFormat="1" ht="15.75"/>
    <row r="52" s="1" customFormat="1" ht="15.75"/>
    <row r="53" s="1" customFormat="1" ht="15.75"/>
    <row r="54" s="1" customFormat="1" ht="15.75"/>
    <row r="55" s="1" customFormat="1" ht="15.75"/>
    <row r="56" s="1" customFormat="1" ht="15.75"/>
    <row r="57" s="1" customFormat="1" ht="15.75"/>
    <row r="58" s="1" customFormat="1" ht="15.75"/>
    <row r="59" s="1" customFormat="1" ht="15.75"/>
    <row r="60" s="1" customFormat="1" ht="15.75"/>
    <row r="61" s="1" customFormat="1" ht="15.75"/>
    <row r="62" s="1" customFormat="1" ht="15.75"/>
    <row r="63" s="1" customFormat="1" ht="15.75"/>
    <row r="64" s="1" customFormat="1" ht="15.75"/>
    <row r="65" s="1" customFormat="1" ht="15.75"/>
    <row r="66" s="1" customFormat="1" ht="15.75"/>
    <row r="67" s="1" customFormat="1" ht="15.75"/>
    <row r="68" s="1" customFormat="1" ht="15.75"/>
    <row r="69" s="1" customFormat="1" ht="15.75"/>
    <row r="70" s="1" customFormat="1" ht="15.75"/>
    <row r="71" s="1" customFormat="1" ht="15.75"/>
    <row r="72" s="1" customFormat="1" ht="15.75"/>
    <row r="73" s="1" customFormat="1" ht="15.75"/>
    <row r="74" s="1" customFormat="1" ht="15.75"/>
    <row r="75" s="1" customFormat="1" ht="15.75"/>
    <row r="76" s="1" customFormat="1" ht="15.75"/>
    <row r="77" s="1" customFormat="1" ht="15.75"/>
    <row r="78" s="1" customFormat="1" ht="15.75"/>
    <row r="79" s="1" customFormat="1" ht="15.75"/>
    <row r="80" s="1" customFormat="1" ht="15.75"/>
    <row r="81" s="1" customFormat="1" ht="15.75"/>
    <row r="82" s="1" customFormat="1" ht="15.75"/>
    <row r="83" s="1" customFormat="1" ht="15.75"/>
    <row r="84" s="1" customFormat="1" ht="15.75"/>
    <row r="85" s="1" customFormat="1" ht="15.75"/>
    <row r="86" s="1" customFormat="1" ht="15.75"/>
    <row r="87" s="1" customFormat="1" ht="15.75"/>
    <row r="88" s="1" customFormat="1" ht="15.75"/>
    <row r="89" s="1" customFormat="1" ht="15.75"/>
    <row r="90" s="1" customFormat="1" ht="15.75"/>
    <row r="91" s="1" customFormat="1" ht="15.75"/>
    <row r="92" s="1" customFormat="1" ht="15.75"/>
    <row r="93" s="1" customFormat="1" ht="15.75"/>
    <row r="94" s="1" customFormat="1" ht="15.75"/>
    <row r="95" s="1" customFormat="1" ht="15.75"/>
    <row r="96" s="1" customFormat="1" ht="15.75"/>
    <row r="97" s="1" customFormat="1" ht="15.75"/>
    <row r="98" s="1" customFormat="1" ht="15.75"/>
    <row r="99" s="1" customFormat="1" ht="15.75"/>
    <row r="100" s="1" customFormat="1" ht="15.75"/>
    <row r="101" s="1" customFormat="1" ht="15.75"/>
    <row r="102" s="1" customFormat="1" ht="15.75"/>
    <row r="103" s="1" customFormat="1" ht="15.75"/>
    <row r="104" s="1" customFormat="1" ht="15.75"/>
    <row r="105" s="1" customFormat="1" ht="15.75"/>
    <row r="106" s="1" customFormat="1" ht="15.75"/>
    <row r="107" s="1" customFormat="1" ht="15.75"/>
    <row r="108" s="1" customFormat="1" ht="15.75"/>
    <row r="109" s="1" customFormat="1" ht="15.75"/>
    <row r="110" s="1" customFormat="1" ht="15.75"/>
    <row r="111" s="1" customFormat="1" ht="15.75"/>
    <row r="112" s="1" customFormat="1" ht="15.75"/>
    <row r="113" s="1" customFormat="1" ht="15.75"/>
    <row r="114" s="1" customFormat="1" ht="15.75"/>
    <row r="115" s="1" customFormat="1" ht="15.75"/>
    <row r="116" s="1" customFormat="1" ht="15.75"/>
    <row r="117" s="1" customFormat="1" ht="15.75"/>
    <row r="118" s="1" customFormat="1" ht="15.75"/>
    <row r="119" s="1" customFormat="1" ht="15.75"/>
    <row r="120" s="1" customFormat="1" ht="15.75"/>
    <row r="121" s="1" customFormat="1" ht="15.75"/>
    <row r="122" s="1" customFormat="1" ht="15.75"/>
    <row r="123" s="1" customFormat="1" ht="15.75"/>
    <row r="124" s="1" customFormat="1" ht="15.75"/>
    <row r="125" s="1" customFormat="1" ht="15.75"/>
    <row r="126" s="1" customFormat="1" ht="15.75"/>
    <row r="127" s="1" customFormat="1" ht="15.75"/>
    <row r="128" s="1" customFormat="1" ht="15.75"/>
    <row r="129" s="1" customFormat="1" ht="15.75"/>
    <row r="130" s="1" customFormat="1" ht="15.75"/>
    <row r="131" s="1" customFormat="1" ht="15.75"/>
    <row r="132" s="1" customFormat="1" ht="15.75"/>
    <row r="133" s="1" customFormat="1" ht="15.75"/>
    <row r="134" s="1" customFormat="1" ht="15.75"/>
    <row r="135" s="1" customFormat="1" ht="15.75"/>
    <row r="136" s="1" customFormat="1" ht="15.75"/>
    <row r="137" s="1" customFormat="1" ht="15.75"/>
    <row r="138" s="1" customFormat="1" ht="15.75"/>
    <row r="139" s="1" customFormat="1" ht="15.75"/>
    <row r="140" s="1" customFormat="1" ht="15.75"/>
    <row r="141" s="1" customFormat="1" ht="15.75"/>
    <row r="142" s="1" customFormat="1" ht="15.75"/>
    <row r="143" s="1" customFormat="1" ht="15.75"/>
    <row r="144" s="1" customFormat="1" ht="15.75"/>
    <row r="145" s="1" customFormat="1" ht="15.75"/>
    <row r="146" s="1" customFormat="1" ht="15.75"/>
    <row r="147" s="1" customFormat="1" ht="15.75"/>
    <row r="148" s="1" customFormat="1" ht="15.75"/>
    <row r="149" s="1" customFormat="1" ht="15.75"/>
    <row r="150" s="1" customFormat="1" ht="15.75"/>
    <row r="151" s="1" customFormat="1" ht="15.75"/>
    <row r="152" s="1" customFormat="1" ht="15.75"/>
    <row r="153" s="1" customFormat="1" ht="15.75"/>
    <row r="154" s="1" customFormat="1" ht="15.75"/>
    <row r="155" s="1" customFormat="1" ht="15.75"/>
    <row r="156" s="1" customFormat="1" ht="15.75"/>
    <row r="157" s="1" customFormat="1" ht="15.75"/>
    <row r="158" s="1" customFormat="1" ht="15.75"/>
    <row r="159" s="1" customFormat="1" ht="15.75"/>
    <row r="160" s="1" customFormat="1" ht="15.75"/>
    <row r="161" s="1" customFormat="1" ht="15.75"/>
    <row r="162" s="1" customFormat="1" ht="15.75"/>
    <row r="163" s="1" customFormat="1" ht="15.75"/>
    <row r="164" s="1" customFormat="1" ht="15.75"/>
    <row r="165" s="1" customFormat="1" ht="15.75"/>
    <row r="166" s="1" customFormat="1" ht="15.75"/>
    <row r="167" s="1" customFormat="1" ht="15.75"/>
    <row r="168" s="1" customFormat="1" ht="15.75"/>
    <row r="169" s="1" customFormat="1" ht="15.75"/>
    <row r="170" s="1" customFormat="1" ht="15.75"/>
    <row r="171" s="1" customFormat="1" ht="15.75"/>
    <row r="172" s="1" customFormat="1" ht="15.75"/>
    <row r="173" s="1" customFormat="1" ht="15.75"/>
  </sheetData>
  <mergeCells count="3">
    <mergeCell ref="A4:B4"/>
    <mergeCell ref="A15:B15"/>
    <mergeCell ref="A1:B1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57"/>
  <sheetViews>
    <sheetView workbookViewId="0">
      <selection activeCell="I15" sqref="I15"/>
    </sheetView>
  </sheetViews>
  <sheetFormatPr defaultRowHeight="15"/>
  <cols>
    <col min="1" max="1" width="52.7109375" customWidth="1"/>
    <col min="2" max="2" width="23.7109375" customWidth="1"/>
  </cols>
  <sheetData>
    <row r="1" spans="1:2" ht="29.25" customHeight="1">
      <c r="A1" s="28" t="s">
        <v>8</v>
      </c>
      <c r="B1" s="28"/>
    </row>
    <row r="2" spans="1:2" ht="20.100000000000001" customHeight="1">
      <c r="A2" s="4"/>
      <c r="B2" s="4"/>
    </row>
    <row r="3" spans="1:2" ht="20.100000000000001" customHeight="1">
      <c r="A3" s="30" t="s">
        <v>30</v>
      </c>
      <c r="B3" s="29"/>
    </row>
    <row r="4" spans="1:2" ht="20.100000000000001" customHeight="1">
      <c r="A4" s="6"/>
      <c r="B4" s="3" t="s">
        <v>4</v>
      </c>
    </row>
    <row r="5" spans="1:2" ht="20.100000000000001" customHeight="1">
      <c r="A5" s="2" t="s">
        <v>1</v>
      </c>
      <c r="B5" s="2" t="s">
        <v>2</v>
      </c>
    </row>
    <row r="6" spans="1:2" ht="20.100000000000001" customHeight="1">
      <c r="A6" s="7" t="s">
        <v>9</v>
      </c>
      <c r="B6" s="8">
        <v>28625760</v>
      </c>
    </row>
    <row r="7" spans="1:2" ht="20.100000000000001" customHeight="1">
      <c r="A7" s="7" t="s">
        <v>33</v>
      </c>
      <c r="B7" s="8">
        <v>833338</v>
      </c>
    </row>
    <row r="8" spans="1:2" ht="20.100000000000001" customHeight="1">
      <c r="A8" s="7" t="s">
        <v>39</v>
      </c>
      <c r="B8" s="8">
        <v>1296000</v>
      </c>
    </row>
    <row r="9" spans="1:2" ht="20.100000000000001" customHeight="1">
      <c r="A9" s="9" t="s">
        <v>16</v>
      </c>
      <c r="B9" s="12">
        <f>SUM(B6:B8)</f>
        <v>30755098</v>
      </c>
    </row>
    <row r="10" spans="1:2" ht="20.100000000000001" customHeight="1">
      <c r="A10" s="7" t="s">
        <v>49</v>
      </c>
      <c r="B10" s="8">
        <v>434160</v>
      </c>
    </row>
    <row r="11" spans="1:2" ht="20.100000000000001" customHeight="1">
      <c r="A11" s="7" t="s">
        <v>44</v>
      </c>
      <c r="B11" s="8">
        <v>5582023</v>
      </c>
    </row>
    <row r="12" spans="1:2" ht="20.100000000000001" customHeight="1">
      <c r="A12" s="9" t="s">
        <v>17</v>
      </c>
      <c r="B12" s="12">
        <f>SUM(B10:B11)</f>
        <v>6016183</v>
      </c>
    </row>
    <row r="13" spans="1:2" ht="20.100000000000001" customHeight="1">
      <c r="A13" s="23" t="s">
        <v>10</v>
      </c>
      <c r="B13" s="12">
        <f>SUM(B12,B9)</f>
        <v>36771281</v>
      </c>
    </row>
    <row r="14" spans="1:2" ht="20.100000000000001" customHeight="1">
      <c r="A14" s="16"/>
      <c r="B14" s="20"/>
    </row>
    <row r="15" spans="1:2" ht="20.100000000000001" customHeight="1">
      <c r="A15" s="16"/>
      <c r="B15" s="20"/>
    </row>
    <row r="16" spans="1:2" ht="20.100000000000001" customHeight="1">
      <c r="A16" s="31" t="s">
        <v>32</v>
      </c>
      <c r="B16" s="32"/>
    </row>
    <row r="17" spans="1:2" ht="20.100000000000001" customHeight="1">
      <c r="A17" s="21"/>
      <c r="B17" s="22" t="s">
        <v>4</v>
      </c>
    </row>
    <row r="18" spans="1:2" ht="20.100000000000001" customHeight="1">
      <c r="A18" s="2" t="s">
        <v>1</v>
      </c>
      <c r="B18" s="24" t="s">
        <v>2</v>
      </c>
    </row>
    <row r="19" spans="1:2" ht="20.100000000000001" customHeight="1">
      <c r="A19" s="7" t="s">
        <v>11</v>
      </c>
      <c r="B19" s="8">
        <v>70000</v>
      </c>
    </row>
    <row r="20" spans="1:2" ht="39.950000000000003" customHeight="1">
      <c r="A20" s="11" t="s">
        <v>34</v>
      </c>
      <c r="B20" s="8">
        <v>588607</v>
      </c>
    </row>
    <row r="21" spans="1:2" ht="20.100000000000001" customHeight="1">
      <c r="A21" s="13" t="s">
        <v>19</v>
      </c>
      <c r="B21" s="12">
        <f>SUM(B19:B20)</f>
        <v>658607</v>
      </c>
    </row>
    <row r="22" spans="1:2" ht="20.100000000000001" customHeight="1">
      <c r="A22" s="7" t="s">
        <v>18</v>
      </c>
      <c r="B22" s="8">
        <v>150000</v>
      </c>
    </row>
    <row r="23" spans="1:2" ht="20.100000000000001" customHeight="1">
      <c r="A23" s="9" t="s">
        <v>20</v>
      </c>
      <c r="B23" s="12">
        <f>SUM(B22)</f>
        <v>150000</v>
      </c>
    </row>
    <row r="24" spans="1:2" ht="20.100000000000001" customHeight="1">
      <c r="A24" s="7" t="s">
        <v>13</v>
      </c>
      <c r="B24" s="8">
        <v>765000</v>
      </c>
    </row>
    <row r="25" spans="1:2" ht="20.100000000000001" customHeight="1">
      <c r="A25" s="7" t="s">
        <v>12</v>
      </c>
      <c r="B25" s="8">
        <v>500000</v>
      </c>
    </row>
    <row r="26" spans="1:2" ht="39.950000000000003" customHeight="1">
      <c r="A26" s="11" t="s">
        <v>35</v>
      </c>
      <c r="B26" s="8">
        <v>200000</v>
      </c>
    </row>
    <row r="27" spans="1:2" ht="20.100000000000001" customHeight="1">
      <c r="A27" s="9" t="s">
        <v>21</v>
      </c>
      <c r="B27" s="12">
        <f>SUM(B24:B26)</f>
        <v>1465000</v>
      </c>
    </row>
    <row r="28" spans="1:2" ht="20.100000000000001" customHeight="1">
      <c r="A28" s="7" t="s">
        <v>14</v>
      </c>
      <c r="B28" s="8">
        <v>600000</v>
      </c>
    </row>
    <row r="29" spans="1:2" ht="20.100000000000001" customHeight="1">
      <c r="A29" s="7" t="s">
        <v>36</v>
      </c>
      <c r="B29" s="8">
        <v>100000</v>
      </c>
    </row>
    <row r="30" spans="1:2" ht="20.100000000000001" customHeight="1">
      <c r="A30" s="9" t="s">
        <v>22</v>
      </c>
      <c r="B30" s="12">
        <f>SUM(B28:B29)</f>
        <v>700000</v>
      </c>
    </row>
    <row r="31" spans="1:2" ht="20.100000000000001" customHeight="1">
      <c r="A31" s="9" t="s">
        <v>10</v>
      </c>
      <c r="B31" s="10">
        <f>SUM(B30,B27,B23,B21)</f>
        <v>2973607</v>
      </c>
    </row>
    <row r="32" spans="1:2" ht="20.100000000000001" customHeight="1">
      <c r="A32" s="16"/>
      <c r="B32" s="17"/>
    </row>
    <row r="33" spans="1:2" ht="20.100000000000001" customHeight="1">
      <c r="A33" s="16"/>
      <c r="B33" s="17"/>
    </row>
    <row r="34" spans="1:2" ht="20.100000000000001" customHeight="1">
      <c r="A34" s="6"/>
      <c r="B34" s="6"/>
    </row>
    <row r="35" spans="1:2" ht="20.100000000000001" customHeight="1">
      <c r="A35" s="6"/>
      <c r="B35" s="6"/>
    </row>
    <row r="36" spans="1:2" ht="20.100000000000001" customHeight="1">
      <c r="A36" s="6"/>
      <c r="B36" s="6"/>
    </row>
    <row r="37" spans="1:2" ht="20.100000000000001" customHeight="1">
      <c r="A37" s="29" t="s">
        <v>31</v>
      </c>
      <c r="B37" s="29"/>
    </row>
    <row r="38" spans="1:2" ht="20.100000000000001" customHeight="1">
      <c r="A38" s="6"/>
      <c r="B38" s="3" t="s">
        <v>4</v>
      </c>
    </row>
    <row r="39" spans="1:2" ht="20.100000000000001" customHeight="1">
      <c r="A39" s="2" t="s">
        <v>1</v>
      </c>
      <c r="B39" s="2" t="s">
        <v>2</v>
      </c>
    </row>
    <row r="40" spans="1:2" ht="20.100000000000001" customHeight="1">
      <c r="A40" s="7" t="s">
        <v>9</v>
      </c>
      <c r="B40" s="8">
        <v>7569468</v>
      </c>
    </row>
    <row r="41" spans="1:2" ht="20.100000000000001" customHeight="1">
      <c r="A41" s="7" t="s">
        <v>39</v>
      </c>
      <c r="B41" s="8">
        <v>432000</v>
      </c>
    </row>
    <row r="42" spans="1:2" ht="20.100000000000001" customHeight="1">
      <c r="A42" s="9" t="s">
        <v>16</v>
      </c>
      <c r="B42" s="12">
        <f>SUM(B40:B41)</f>
        <v>8001468</v>
      </c>
    </row>
    <row r="43" spans="1:2" ht="20.100000000000001" customHeight="1">
      <c r="A43" s="7" t="s">
        <v>49</v>
      </c>
      <c r="B43" s="8">
        <v>144720</v>
      </c>
    </row>
    <row r="44" spans="1:2" ht="20.100000000000001" customHeight="1">
      <c r="A44" s="7" t="s">
        <v>44</v>
      </c>
      <c r="B44" s="8">
        <v>1476046</v>
      </c>
    </row>
    <row r="45" spans="1:2" ht="20.100000000000001" customHeight="1">
      <c r="A45" s="9" t="s">
        <v>17</v>
      </c>
      <c r="B45" s="12">
        <f>SUM(B43:B44)</f>
        <v>1620766</v>
      </c>
    </row>
    <row r="46" spans="1:2" ht="20.100000000000001" customHeight="1">
      <c r="A46" s="7" t="s">
        <v>11</v>
      </c>
      <c r="B46" s="8">
        <v>30000</v>
      </c>
    </row>
    <row r="47" spans="1:2" ht="39.950000000000003" customHeight="1">
      <c r="A47" s="11" t="s">
        <v>34</v>
      </c>
      <c r="B47" s="8">
        <v>70000</v>
      </c>
    </row>
    <row r="48" spans="1:2" ht="20.100000000000001" customHeight="1">
      <c r="A48" s="13" t="s">
        <v>19</v>
      </c>
      <c r="B48" s="12">
        <f>SUM(B46:B47)</f>
        <v>100000</v>
      </c>
    </row>
    <row r="49" spans="1:2" ht="20.100000000000001" customHeight="1">
      <c r="A49" s="7" t="s">
        <v>13</v>
      </c>
      <c r="B49" s="8">
        <v>235466</v>
      </c>
    </row>
    <row r="50" spans="1:2" ht="20.100000000000001" customHeight="1">
      <c r="A50" s="7" t="s">
        <v>12</v>
      </c>
      <c r="B50" s="8">
        <v>70000</v>
      </c>
    </row>
    <row r="51" spans="1:2" ht="42" customHeight="1">
      <c r="A51" s="11" t="s">
        <v>35</v>
      </c>
      <c r="B51" s="8">
        <v>70000</v>
      </c>
    </row>
    <row r="52" spans="1:2" ht="20.100000000000001" customHeight="1">
      <c r="A52" s="9" t="s">
        <v>21</v>
      </c>
      <c r="B52" s="12">
        <f>SUM(B49:B51)</f>
        <v>375466</v>
      </c>
    </row>
    <row r="53" spans="1:2" ht="20.100000000000001" customHeight="1">
      <c r="A53" s="7" t="s">
        <v>14</v>
      </c>
      <c r="B53" s="8">
        <v>132300</v>
      </c>
    </row>
    <row r="54" spans="1:2" ht="20.100000000000001" customHeight="1">
      <c r="A54" s="7" t="s">
        <v>15</v>
      </c>
      <c r="B54" s="8">
        <v>50000</v>
      </c>
    </row>
    <row r="55" spans="1:2" ht="20.100000000000001" customHeight="1">
      <c r="A55" s="9" t="s">
        <v>22</v>
      </c>
      <c r="B55" s="12">
        <f>SUM(B53:B54)</f>
        <v>182300</v>
      </c>
    </row>
    <row r="56" spans="1:2" ht="20.100000000000001" customHeight="1">
      <c r="A56" s="9" t="s">
        <v>10</v>
      </c>
      <c r="B56" s="10">
        <f>SUM(B55,B52,B48,B45,B42)</f>
        <v>10280000</v>
      </c>
    </row>
    <row r="57" spans="1:2" ht="15.75">
      <c r="A57" s="6"/>
      <c r="B57" s="6"/>
    </row>
  </sheetData>
  <mergeCells count="4">
    <mergeCell ref="A1:B1"/>
    <mergeCell ref="A3:B3"/>
    <mergeCell ref="A37:B37"/>
    <mergeCell ref="A16:B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Összesítés</vt:lpstr>
      <vt:lpstr>Bevételek</vt:lpstr>
      <vt:lpstr>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2019-02-07T13:48:55Z</cp:lastPrinted>
  <dcterms:created xsi:type="dcterms:W3CDTF">2016-02-10T08:22:02Z</dcterms:created>
  <dcterms:modified xsi:type="dcterms:W3CDTF">2019-02-08T07:33:54Z</dcterms:modified>
</cp:coreProperties>
</file>