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<sst xmlns="http://schemas.openxmlformats.org/spreadsheetml/2006/main" count="416" uniqueCount="404">
  <si>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2017.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</si>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</sst>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18325164</v>
      </c>
      <c r="D19" s="39"/>
      <c r="E19" s="39"/>
      <c r="F19" s="40">
        <f>SUM(C19:E19)</f>
        <v>18325164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18565164</v>
      </c>
      <c r="D24" s="43"/>
      <c r="E24" s="43"/>
      <c r="F24" s="43">
        <f>SUM(F19:F23)</f>
        <v>18565164</v>
      </c>
    </row>
    <row r="25" spans="1:6" ht="15">
      <c r="A25" s="14" t="s">
        <v>214</v>
      </c>
      <c r="B25" s="42" t="s">
        <v>215</v>
      </c>
      <c r="C25" s="43">
        <v>4352213</v>
      </c>
      <c r="D25" s="43"/>
      <c r="E25" s="43"/>
      <c r="F25" s="43">
        <f>SUM(C25:E25)</f>
        <v>4352213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1966520</v>
      </c>
      <c r="D29" s="39"/>
      <c r="E29" s="39"/>
      <c r="F29" s="40">
        <f>SUM(C29:E29)</f>
        <v>1966520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130000</v>
      </c>
      <c r="D32" s="39"/>
      <c r="E32" s="39"/>
      <c r="F32" s="40">
        <f t="shared" si="0"/>
        <v>130000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4072790</v>
      </c>
      <c r="D40" s="39"/>
      <c r="E40" s="39"/>
      <c r="F40" s="40">
        <f t="shared" si="0"/>
        <v>4072790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1911002</v>
      </c>
      <c r="D49" s="39"/>
      <c r="E49" s="39"/>
      <c r="F49" s="40">
        <f t="shared" si="0"/>
        <v>1911002</v>
      </c>
    </row>
    <row r="50" spans="1:6" ht="15">
      <c r="A50" s="14" t="s">
        <v>264</v>
      </c>
      <c r="B50" s="42" t="s">
        <v>265</v>
      </c>
      <c r="C50" s="43">
        <f>SUM(C29:C49)</f>
        <v>8150312</v>
      </c>
      <c r="D50" s="43"/>
      <c r="E50" s="43"/>
      <c r="F50" s="43">
        <f>SUM(F29:F49)</f>
        <v>8150312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31067689</v>
      </c>
      <c r="D74" s="39"/>
      <c r="E74" s="39"/>
      <c r="F74" s="40">
        <f>SUM(C74:E74)</f>
        <v>31067689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59000</v>
      </c>
      <c r="D78" s="39"/>
      <c r="E78" s="39"/>
      <c r="F78" s="40">
        <f>SUM(C78:E78)</f>
        <v>59000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16000</v>
      </c>
      <c r="D81" s="39"/>
      <c r="E81" s="39"/>
      <c r="F81" s="40">
        <f>SUM(C81:E81)</f>
        <v>16000</v>
      </c>
    </row>
    <row r="82" spans="1:6" ht="15">
      <c r="A82" s="15" t="s">
        <v>325</v>
      </c>
      <c r="B82" s="42" t="s">
        <v>326</v>
      </c>
      <c r="C82" s="43">
        <f>SUM(C75:C81)</f>
        <v>75000</v>
      </c>
      <c r="D82" s="43"/>
      <c r="E82" s="43"/>
      <c r="F82" s="43">
        <f>SUM(F75:F81)</f>
        <v>75000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75000</v>
      </c>
      <c r="D97" s="39"/>
      <c r="E97" s="39"/>
      <c r="F97" s="40">
        <f>SUM(C97:E97)</f>
        <v>75000</v>
      </c>
    </row>
    <row r="98" spans="1:6" ht="15.75">
      <c r="A98" s="21" t="s">
        <v>355</v>
      </c>
      <c r="B98" s="49" t="s">
        <v>356</v>
      </c>
      <c r="C98" s="43">
        <f>C96+C87+C82+C73+C59+C50+C25+C24</f>
        <v>31142689</v>
      </c>
      <c r="D98" s="43"/>
      <c r="E98" s="43"/>
      <c r="F98" s="43">
        <f>F96+F87+F82+F73+F59+F50+F25+F24</f>
        <v>31142689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31142689</v>
      </c>
      <c r="D122" s="43"/>
      <c r="E122" s="43"/>
      <c r="F122" s="43">
        <f>F121+F98</f>
        <v>31142689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5/2017(II. 23.) önkormányzati rendelethez*</oddHeader>
    <oddFooter>&amp;LMódosította: 17/2017. (VIII. 24.) önkormányzati rendelet 3. §. Hatályos: 2017.VIII. 25-től.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2522132</v>
      </c>
      <c r="D43" s="12"/>
      <c r="E43" s="12"/>
      <c r="F43" s="12">
        <f>SUM(C43:E43)</f>
        <v>2522132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2522132</v>
      </c>
      <c r="D48" s="12"/>
      <c r="E48" s="12"/>
      <c r="F48" s="12">
        <f>SUM(C48:E48)</f>
        <v>2522132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2522132</v>
      </c>
      <c r="D61" s="12"/>
      <c r="E61" s="12"/>
      <c r="F61" s="12">
        <f>SUM(C61:E61)</f>
        <v>2522132</v>
      </c>
    </row>
    <row r="62" spans="1:6" ht="15" customHeight="1">
      <c r="A62" s="22" t="s">
        <v>119</v>
      </c>
      <c r="B62" s="23"/>
      <c r="C62" s="13">
        <f>C48-'kiadások működés Bölcsőde'!C74</f>
        <v>-28545557</v>
      </c>
      <c r="D62" s="12"/>
      <c r="E62" s="12"/>
      <c r="F62" s="13">
        <f>SUM(C62:E62)</f>
        <v>-28545557</v>
      </c>
    </row>
    <row r="63" spans="1:6" ht="15.75">
      <c r="A63" s="22" t="s">
        <v>120</v>
      </c>
      <c r="B63" s="24"/>
      <c r="C63" s="13">
        <f>C60-'kiadások működés Bölcsőde'!C97</f>
        <v>-75000</v>
      </c>
      <c r="D63" s="13"/>
      <c r="E63" s="13"/>
      <c r="F63" s="13">
        <f>SUM(C63:E63)</f>
        <v>-75000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28620557</v>
      </c>
      <c r="D80" s="13"/>
      <c r="E80" s="13"/>
      <c r="F80" s="13">
        <f>SUM(C80:E80)</f>
        <v>28620557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28620557</v>
      </c>
      <c r="D83" s="12"/>
      <c r="E83" s="12"/>
      <c r="F83" s="12">
        <f>SUM(F78:F82)</f>
        <v>28620557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28620557</v>
      </c>
      <c r="D90" s="12"/>
      <c r="E90" s="12"/>
      <c r="F90" s="12">
        <f>SUM(F83:F89)</f>
        <v>28620557</v>
      </c>
    </row>
    <row r="91" spans="1:6" ht="15.75">
      <c r="A91" s="30" t="s">
        <v>173</v>
      </c>
      <c r="B91" s="31"/>
      <c r="C91" s="12">
        <f>C61+C90</f>
        <v>31142689</v>
      </c>
      <c r="D91" s="12"/>
      <c r="E91" s="12"/>
      <c r="F91" s="12">
        <f>F90+F61</f>
        <v>31142689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17/2017.(VIII.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2017-08-28T08:53:35Z</dcterms:created>
  <dcterms:modified xsi:type="dcterms:W3CDTF">2017-08-29T06:19:18Z</dcterms:modified>
  <cp:category/>
  <cp:version/>
  <cp:contentType/>
  <cp:contentStatus/>
</cp:coreProperties>
</file>