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tabRatio="707" activeTab="0"/>
  </bookViews>
  <sheets>
    <sheet name="4.sz.mell." sheetId="1" r:id="rId1"/>
  </sheets>
  <definedNames>
    <definedName name="_xlnm.Print_Area" localSheetId="0">'4.sz.mell.'!$A$1:$F$37</definedName>
  </definedNames>
  <calcPr fullCalcOnLoad="1"/>
</workbook>
</file>

<file path=xl/sharedStrings.xml><?xml version="1.0" encoding="utf-8"?>
<sst xmlns="http://schemas.openxmlformats.org/spreadsheetml/2006/main" count="44" uniqueCount="36">
  <si>
    <t>Teljes költség</t>
  </si>
  <si>
    <t>6=(2-4-5)</t>
  </si>
  <si>
    <t>Kivitelezés kezdési  éve</t>
  </si>
  <si>
    <t>Felújítás Önkormányzat összesen</t>
  </si>
  <si>
    <t>Beruházás összesen</t>
  </si>
  <si>
    <t>Önkormányzat</t>
  </si>
  <si>
    <t>Óvoda</t>
  </si>
  <si>
    <t>Önkormányzat beruházás összesen</t>
  </si>
  <si>
    <t>Óvoda beruházás összesen</t>
  </si>
  <si>
    <t>Felhasználás 2018.12.31-ig</t>
  </si>
  <si>
    <t>2018. évi előirányzat</t>
  </si>
  <si>
    <t>2018. utáni szükséglet</t>
  </si>
  <si>
    <t>Ingatlan vásárlás (árverés)</t>
  </si>
  <si>
    <t>Fogyasztásmérőhely kiépítés, teljesítmény bővítéssel</t>
  </si>
  <si>
    <t>Sporttelep - kerítés építése</t>
  </si>
  <si>
    <t>Játszótéri eszközök beszerzése</t>
  </si>
  <si>
    <t>Térburkolás</t>
  </si>
  <si>
    <t>Szék vásárlás</t>
  </si>
  <si>
    <t>Megnevezés</t>
  </si>
  <si>
    <t>BERUHÁZÁSOK</t>
  </si>
  <si>
    <t>FELÚJÍTÁSOK</t>
  </si>
  <si>
    <t>Fő u. 25. sz. alatti tornaterem felújítása</t>
  </si>
  <si>
    <t>Gesztes u. 0364/2. hrsz. partfal helyreállítása</t>
  </si>
  <si>
    <t>Ravatalozó felújítása</t>
  </si>
  <si>
    <t>Szennyvíz bekötések 4 db</t>
  </si>
  <si>
    <t>Felújítás összesen</t>
  </si>
  <si>
    <t>Váci u. 19. sz. alatti családi ház felújítása</t>
  </si>
  <si>
    <t>Kerékpár állvány beszerzés</t>
  </si>
  <si>
    <t>Sportpálya építés</t>
  </si>
  <si>
    <t>Informatikai eszközök beszerzése</t>
  </si>
  <si>
    <t>Térfigyelő kamerarendszer bővítése</t>
  </si>
  <si>
    <t>KIOTI traktor</t>
  </si>
  <si>
    <t>Homlokrakodó</t>
  </si>
  <si>
    <t>Kisértékű tárgyi eszközök beszerzése</t>
  </si>
  <si>
    <t>Könyvtári könyv vásárlás</t>
  </si>
  <si>
    <t>Győrszemere belterület 459/2 hrsz. ingatlan vásárlása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</si>
</sst>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_-* #,##0.0\ _F_t_-;\-* #,##0.0\ _F_t_-;_-* &quot;-&quot;??\ _F_t_-;_-@_-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€-2]\ #\ ##,000_);[Red]\([$€-2]\ #\ ##,000\)"/>
  </numFmts>
  <fonts count="45">
    <font>
      <sz val="10"/>
      <name val="Times New Roman CE"/>
      <family val="0"/>
    </font>
    <font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6" fontId="1" fillId="0" borderId="10" xfId="0" applyNumberFormat="1" applyFont="1" applyFill="1" applyBorder="1" applyAlignment="1" applyProtection="1">
      <alignment vertical="center" wrapText="1"/>
      <protection locked="0"/>
    </xf>
    <xf numFmtId="1" fontId="1" fillId="0" borderId="10" xfId="0" applyNumberFormat="1" applyFont="1" applyFill="1" applyBorder="1" applyAlignment="1" applyProtection="1">
      <alignment vertical="center" wrapText="1"/>
      <protection locked="0"/>
    </xf>
    <xf numFmtId="166" fontId="1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left" wrapText="1" indent="1"/>
    </xf>
    <xf numFmtId="166" fontId="1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left" wrapText="1" indent="1"/>
    </xf>
    <xf numFmtId="166" fontId="4" fillId="0" borderId="10" xfId="0" applyNumberFormat="1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left" indent="1"/>
    </xf>
    <xf numFmtId="1" fontId="4" fillId="0" borderId="10" xfId="0" applyNumberFormat="1" applyFont="1" applyFill="1" applyBorder="1" applyAlignment="1" applyProtection="1">
      <alignment vertical="center" wrapText="1"/>
      <protection locked="0"/>
    </xf>
    <xf numFmtId="166" fontId="4" fillId="0" borderId="10" xfId="0" applyNumberFormat="1" applyFont="1" applyFill="1" applyBorder="1" applyAlignment="1" applyProtection="1">
      <alignment vertical="center" wrapText="1"/>
      <protection locked="0"/>
    </xf>
    <xf numFmtId="166" fontId="4" fillId="0" borderId="10" xfId="0" applyNumberFormat="1" applyFont="1" applyFill="1" applyBorder="1" applyAlignment="1" applyProtection="1">
      <alignment vertical="center" wrapText="1"/>
      <protection/>
    </xf>
    <xf numFmtId="166" fontId="4" fillId="0" borderId="1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Fill="1" applyAlignment="1" applyProtection="1">
      <alignment vertical="center" wrapText="1"/>
      <protection/>
    </xf>
    <xf numFmtId="166" fontId="1" fillId="0" borderId="0" xfId="0" applyNumberFormat="1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166" fontId="4" fillId="0" borderId="11" xfId="0" applyNumberFormat="1" applyFont="1" applyFill="1" applyBorder="1" applyAlignment="1" applyProtection="1">
      <alignment horizontal="center" vertical="center" wrapText="1"/>
      <protection/>
    </xf>
    <xf numFmtId="166" fontId="4" fillId="0" borderId="12" xfId="0" applyNumberFormat="1" applyFont="1" applyFill="1" applyBorder="1" applyAlignment="1" applyProtection="1">
      <alignment horizontal="center" vertical="center" wrapText="1"/>
      <protection/>
    </xf>
    <xf numFmtId="166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view="pageLayout" zoomScaleSheetLayoutView="100" workbookViewId="0" topLeftCell="A1">
      <selection activeCell="A7" sqref="A7"/>
    </sheetView>
  </sheetViews>
  <sheetFormatPr defaultColWidth="9.00390625" defaultRowHeight="12.75"/>
  <cols>
    <col min="1" max="1" width="57.625" style="19" customWidth="1"/>
    <col min="2" max="2" width="15.625" style="17" customWidth="1"/>
    <col min="3" max="3" width="16.375" style="17" customWidth="1"/>
    <col min="4" max="4" width="18.00390625" style="17" customWidth="1"/>
    <col min="5" max="5" width="16.625" style="17" customWidth="1"/>
    <col min="6" max="6" width="18.875" style="16" customWidth="1"/>
    <col min="7" max="8" width="12.875" style="17" customWidth="1"/>
    <col min="9" max="9" width="13.875" style="17" customWidth="1"/>
    <col min="10" max="16384" width="9.375" style="17" customWidth="1"/>
  </cols>
  <sheetData>
    <row r="1" spans="1:6" s="15" customFormat="1" ht="31.5">
      <c r="A1" s="14" t="s">
        <v>18</v>
      </c>
      <c r="B1" s="14" t="s">
        <v>0</v>
      </c>
      <c r="C1" s="14" t="s">
        <v>2</v>
      </c>
      <c r="D1" s="14" t="s">
        <v>9</v>
      </c>
      <c r="E1" s="14" t="s">
        <v>10</v>
      </c>
      <c r="F1" s="14" t="s">
        <v>11</v>
      </c>
    </row>
    <row r="2" spans="1:6" s="16" customFormat="1" ht="15.75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 t="s">
        <v>1</v>
      </c>
    </row>
    <row r="3" spans="1:6" s="16" customFormat="1" ht="15.75">
      <c r="A3" s="24" t="s">
        <v>19</v>
      </c>
      <c r="B3" s="25"/>
      <c r="C3" s="25"/>
      <c r="D3" s="25"/>
      <c r="E3" s="25"/>
      <c r="F3" s="26"/>
    </row>
    <row r="4" spans="1:6" s="16" customFormat="1" ht="15.75">
      <c r="A4" s="7" t="s">
        <v>5</v>
      </c>
      <c r="B4" s="14"/>
      <c r="C4" s="14"/>
      <c r="D4" s="14"/>
      <c r="E4" s="14"/>
      <c r="F4" s="14"/>
    </row>
    <row r="5" spans="1:6" ht="15.75">
      <c r="A5" s="4" t="s">
        <v>12</v>
      </c>
      <c r="B5" s="1">
        <v>825000</v>
      </c>
      <c r="C5" s="2">
        <v>2018</v>
      </c>
      <c r="D5" s="1">
        <f>B5</f>
        <v>825000</v>
      </c>
      <c r="E5" s="1">
        <f>B5</f>
        <v>825000</v>
      </c>
      <c r="F5" s="5">
        <v>0</v>
      </c>
    </row>
    <row r="6" spans="1:6" ht="15.75">
      <c r="A6" s="10" t="s">
        <v>13</v>
      </c>
      <c r="B6" s="3">
        <f>475210*1.27</f>
        <v>603516.7</v>
      </c>
      <c r="C6" s="2">
        <v>2018</v>
      </c>
      <c r="D6" s="1">
        <f>B6</f>
        <v>603516.7</v>
      </c>
      <c r="E6" s="1">
        <f>B6</f>
        <v>603516.7</v>
      </c>
      <c r="F6" s="5"/>
    </row>
    <row r="7" spans="1:6" ht="15.75">
      <c r="A7" s="10" t="s">
        <v>35</v>
      </c>
      <c r="B7" s="3">
        <v>13500000</v>
      </c>
      <c r="C7" s="2">
        <v>2018</v>
      </c>
      <c r="D7" s="1">
        <f aca="true" t="shared" si="0" ref="D7:D25">B7</f>
        <v>13500000</v>
      </c>
      <c r="E7" s="1">
        <f aca="true" t="shared" si="1" ref="E7:E25">B7</f>
        <v>13500000</v>
      </c>
      <c r="F7" s="5"/>
    </row>
    <row r="8" spans="1:6" ht="15.75">
      <c r="A8" s="4" t="s">
        <v>14</v>
      </c>
      <c r="B8" s="1">
        <f>108060*1.27+2598420</f>
        <v>2735656.2</v>
      </c>
      <c r="C8" s="2">
        <v>2018</v>
      </c>
      <c r="D8" s="1">
        <f t="shared" si="0"/>
        <v>2735656.2</v>
      </c>
      <c r="E8" s="1">
        <f t="shared" si="1"/>
        <v>2735656.2</v>
      </c>
      <c r="F8" s="5"/>
    </row>
    <row r="9" spans="1:6" ht="15.75">
      <c r="A9" s="4" t="s">
        <v>27</v>
      </c>
      <c r="B9" s="1">
        <f>44200*1.27</f>
        <v>56134</v>
      </c>
      <c r="C9" s="2">
        <v>2018</v>
      </c>
      <c r="D9" s="1">
        <f t="shared" si="0"/>
        <v>56134</v>
      </c>
      <c r="E9" s="1">
        <f t="shared" si="1"/>
        <v>56134</v>
      </c>
      <c r="F9" s="5"/>
    </row>
    <row r="10" spans="1:6" ht="15.75">
      <c r="A10" s="6" t="s">
        <v>15</v>
      </c>
      <c r="B10" s="1">
        <f>1908000*1.27</f>
        <v>2423160</v>
      </c>
      <c r="C10" s="2">
        <v>2018</v>
      </c>
      <c r="D10" s="1">
        <f t="shared" si="0"/>
        <v>2423160</v>
      </c>
      <c r="E10" s="1">
        <f t="shared" si="1"/>
        <v>2423160</v>
      </c>
      <c r="F10" s="5"/>
    </row>
    <row r="11" spans="1:6" ht="15.75">
      <c r="A11" s="6" t="s">
        <v>16</v>
      </c>
      <c r="B11" s="1">
        <v>1012384</v>
      </c>
      <c r="C11" s="2">
        <v>2018</v>
      </c>
      <c r="D11" s="1">
        <f t="shared" si="0"/>
        <v>1012384</v>
      </c>
      <c r="E11" s="1">
        <f t="shared" si="1"/>
        <v>1012384</v>
      </c>
      <c r="F11" s="5"/>
    </row>
    <row r="12" spans="1:6" ht="15.75">
      <c r="A12" s="6" t="s">
        <v>28</v>
      </c>
      <c r="B12" s="1">
        <v>500000</v>
      </c>
      <c r="C12" s="2">
        <v>2018</v>
      </c>
      <c r="D12" s="1">
        <f t="shared" si="0"/>
        <v>500000</v>
      </c>
      <c r="E12" s="1">
        <f t="shared" si="1"/>
        <v>500000</v>
      </c>
      <c r="F12" s="5"/>
    </row>
    <row r="13" spans="1:6" ht="15.75">
      <c r="A13" s="6" t="s">
        <v>29</v>
      </c>
      <c r="B13" s="1">
        <f>708707+354965</f>
        <v>1063672</v>
      </c>
      <c r="C13" s="2">
        <v>2018</v>
      </c>
      <c r="D13" s="1">
        <f t="shared" si="0"/>
        <v>1063672</v>
      </c>
      <c r="E13" s="1">
        <f t="shared" si="1"/>
        <v>1063672</v>
      </c>
      <c r="F13" s="5"/>
    </row>
    <row r="14" spans="1:6" ht="15.75">
      <c r="A14" s="6" t="s">
        <v>30</v>
      </c>
      <c r="B14" s="1">
        <f>671322+189230</f>
        <v>860552</v>
      </c>
      <c r="C14" s="2">
        <v>2018</v>
      </c>
      <c r="D14" s="1">
        <f t="shared" si="0"/>
        <v>860552</v>
      </c>
      <c r="E14" s="1">
        <f t="shared" si="1"/>
        <v>860552</v>
      </c>
      <c r="F14" s="5"/>
    </row>
    <row r="15" spans="1:6" ht="15.75">
      <c r="A15" s="6" t="s">
        <v>31</v>
      </c>
      <c r="B15" s="1">
        <v>2171897</v>
      </c>
      <c r="C15" s="2">
        <v>2018</v>
      </c>
      <c r="D15" s="1">
        <f t="shared" si="0"/>
        <v>2171897</v>
      </c>
      <c r="E15" s="1">
        <f t="shared" si="1"/>
        <v>2171897</v>
      </c>
      <c r="F15" s="5"/>
    </row>
    <row r="16" spans="1:6" ht="15.75">
      <c r="A16" s="6" t="s">
        <v>32</v>
      </c>
      <c r="B16" s="1">
        <v>1708785</v>
      </c>
      <c r="C16" s="2">
        <v>2018</v>
      </c>
      <c r="D16" s="1">
        <f t="shared" si="0"/>
        <v>1708785</v>
      </c>
      <c r="E16" s="1">
        <f t="shared" si="1"/>
        <v>1708785</v>
      </c>
      <c r="F16" s="5"/>
    </row>
    <row r="17" spans="1:6" ht="15.75">
      <c r="A17" s="6" t="s">
        <v>33</v>
      </c>
      <c r="B17" s="1">
        <v>1400366</v>
      </c>
      <c r="C17" s="2">
        <v>2018</v>
      </c>
      <c r="D17" s="1">
        <f t="shared" si="0"/>
        <v>1400366</v>
      </c>
      <c r="E17" s="1">
        <f t="shared" si="1"/>
        <v>1400366</v>
      </c>
      <c r="F17" s="5"/>
    </row>
    <row r="18" spans="1:6" ht="15.75">
      <c r="A18" s="4" t="s">
        <v>34</v>
      </c>
      <c r="B18" s="1">
        <v>231115</v>
      </c>
      <c r="C18" s="2">
        <v>2018</v>
      </c>
      <c r="D18" s="1">
        <f>B18</f>
        <v>231115</v>
      </c>
      <c r="E18" s="1">
        <f>B18</f>
        <v>231115</v>
      </c>
      <c r="F18" s="5"/>
    </row>
    <row r="19" spans="1:6" ht="15.75">
      <c r="A19" s="7" t="s">
        <v>7</v>
      </c>
      <c r="B19" s="8">
        <f>SUM(B5:B18)</f>
        <v>29092237.9</v>
      </c>
      <c r="C19" s="9"/>
      <c r="D19" s="8">
        <f t="shared" si="0"/>
        <v>29092237.9</v>
      </c>
      <c r="E19" s="8">
        <f t="shared" si="1"/>
        <v>29092237.9</v>
      </c>
      <c r="F19" s="5"/>
    </row>
    <row r="20" spans="1:6" ht="15.75">
      <c r="A20" s="7"/>
      <c r="B20" s="1"/>
      <c r="C20" s="2"/>
      <c r="D20" s="1">
        <f t="shared" si="0"/>
        <v>0</v>
      </c>
      <c r="E20" s="1">
        <f t="shared" si="1"/>
        <v>0</v>
      </c>
      <c r="F20" s="5"/>
    </row>
    <row r="21" spans="1:6" ht="15.75">
      <c r="A21" s="7" t="s">
        <v>6</v>
      </c>
      <c r="B21" s="1"/>
      <c r="C21" s="2"/>
      <c r="D21" s="1">
        <f t="shared" si="0"/>
        <v>0</v>
      </c>
      <c r="E21" s="1">
        <f t="shared" si="1"/>
        <v>0</v>
      </c>
      <c r="F21" s="5"/>
    </row>
    <row r="22" spans="1:6" ht="15.75">
      <c r="A22" s="4" t="s">
        <v>17</v>
      </c>
      <c r="B22" s="1">
        <v>69500</v>
      </c>
      <c r="C22" s="2">
        <v>2018</v>
      </c>
      <c r="D22" s="1">
        <f t="shared" si="0"/>
        <v>69500</v>
      </c>
      <c r="E22" s="1">
        <f t="shared" si="1"/>
        <v>69500</v>
      </c>
      <c r="F22" s="5"/>
    </row>
    <row r="23" spans="1:6" s="18" customFormat="1" ht="15.75">
      <c r="A23" s="7" t="s">
        <v>8</v>
      </c>
      <c r="B23" s="8">
        <f>SUM(B22:B22)</f>
        <v>69500</v>
      </c>
      <c r="C23" s="11"/>
      <c r="D23" s="12">
        <f t="shared" si="0"/>
        <v>69500</v>
      </c>
      <c r="E23" s="12">
        <f t="shared" si="1"/>
        <v>69500</v>
      </c>
      <c r="F23" s="13"/>
    </row>
    <row r="24" spans="1:6" s="18" customFormat="1" ht="15.75">
      <c r="A24" s="7"/>
      <c r="B24" s="8"/>
      <c r="C24" s="11"/>
      <c r="D24" s="12"/>
      <c r="E24" s="12"/>
      <c r="F24" s="13"/>
    </row>
    <row r="25" spans="1:6" ht="15.75">
      <c r="A25" s="7" t="s">
        <v>4</v>
      </c>
      <c r="B25" s="8">
        <f>B19+B23</f>
        <v>29161737.9</v>
      </c>
      <c r="C25" s="9"/>
      <c r="D25" s="8">
        <f t="shared" si="0"/>
        <v>29161737.9</v>
      </c>
      <c r="E25" s="8">
        <f t="shared" si="1"/>
        <v>29161737.9</v>
      </c>
      <c r="F25" s="5"/>
    </row>
    <row r="26" spans="1:6" ht="31.5">
      <c r="A26" s="14" t="s">
        <v>18</v>
      </c>
      <c r="B26" s="14" t="s">
        <v>0</v>
      </c>
      <c r="C26" s="14" t="s">
        <v>2</v>
      </c>
      <c r="D26" s="14" t="s">
        <v>9</v>
      </c>
      <c r="E26" s="14" t="s">
        <v>10</v>
      </c>
      <c r="F26" s="14" t="s">
        <v>11</v>
      </c>
    </row>
    <row r="27" spans="1:6" ht="15.75">
      <c r="A27" s="14">
        <v>1</v>
      </c>
      <c r="B27" s="14">
        <v>2</v>
      </c>
      <c r="C27" s="14">
        <v>3</v>
      </c>
      <c r="D27" s="14">
        <v>4</v>
      </c>
      <c r="E27" s="14">
        <v>5</v>
      </c>
      <c r="F27" s="14" t="s">
        <v>1</v>
      </c>
    </row>
    <row r="28" spans="1:6" ht="15.75">
      <c r="A28" s="27" t="s">
        <v>20</v>
      </c>
      <c r="B28" s="28"/>
      <c r="C28" s="28"/>
      <c r="D28" s="28"/>
      <c r="E28" s="28"/>
      <c r="F28" s="29"/>
    </row>
    <row r="29" spans="1:6" ht="15.75">
      <c r="A29" s="7" t="s">
        <v>5</v>
      </c>
      <c r="B29" s="20"/>
      <c r="C29" s="2"/>
      <c r="D29" s="20"/>
      <c r="E29" s="20"/>
      <c r="F29" s="20"/>
    </row>
    <row r="30" spans="1:6" ht="15.75">
      <c r="A30" s="4" t="s">
        <v>26</v>
      </c>
      <c r="B30" s="22">
        <v>6644743</v>
      </c>
      <c r="C30" s="2">
        <v>2018</v>
      </c>
      <c r="D30" s="22">
        <f>B30</f>
        <v>6644743</v>
      </c>
      <c r="E30" s="22">
        <f>B30</f>
        <v>6644743</v>
      </c>
      <c r="F30" s="21"/>
    </row>
    <row r="31" spans="1:6" ht="15.75">
      <c r="A31" s="4" t="s">
        <v>21</v>
      </c>
      <c r="B31" s="22">
        <v>10903165</v>
      </c>
      <c r="C31" s="2">
        <v>2018</v>
      </c>
      <c r="D31" s="22">
        <f>B31</f>
        <v>10903165</v>
      </c>
      <c r="E31" s="22">
        <f>B31</f>
        <v>10903165</v>
      </c>
      <c r="F31" s="21"/>
    </row>
    <row r="32" spans="1:6" ht="15.75">
      <c r="A32" s="4" t="s">
        <v>22</v>
      </c>
      <c r="B32" s="22">
        <v>20747850</v>
      </c>
      <c r="C32" s="2">
        <v>2018</v>
      </c>
      <c r="D32" s="22">
        <f>B32</f>
        <v>20747850</v>
      </c>
      <c r="E32" s="22">
        <f>B32</f>
        <v>20747850</v>
      </c>
      <c r="F32" s="21"/>
    </row>
    <row r="33" spans="1:6" ht="15.75">
      <c r="A33" s="4" t="s">
        <v>23</v>
      </c>
      <c r="B33" s="22">
        <v>609600</v>
      </c>
      <c r="C33" s="2">
        <v>2018</v>
      </c>
      <c r="D33" s="22">
        <f>B33</f>
        <v>609600</v>
      </c>
      <c r="E33" s="22">
        <f>B33</f>
        <v>609600</v>
      </c>
      <c r="F33" s="21"/>
    </row>
    <row r="34" spans="1:6" ht="15.75">
      <c r="A34" s="4" t="s">
        <v>24</v>
      </c>
      <c r="B34" s="22">
        <v>952437</v>
      </c>
      <c r="C34" s="2">
        <v>2018</v>
      </c>
      <c r="D34" s="22">
        <f>B34</f>
        <v>952437</v>
      </c>
      <c r="E34" s="22">
        <f>B34</f>
        <v>952437</v>
      </c>
      <c r="F34" s="21"/>
    </row>
    <row r="35" spans="1:6" s="18" customFormat="1" ht="15.75">
      <c r="A35" s="7" t="s">
        <v>3</v>
      </c>
      <c r="B35" s="23">
        <f>SUM(B30:B34)</f>
        <v>39857795</v>
      </c>
      <c r="C35" s="11"/>
      <c r="D35" s="23">
        <f>SUM(D30:D34)</f>
        <v>39857795</v>
      </c>
      <c r="E35" s="23">
        <f>SUM(E30:E34)</f>
        <v>39857795</v>
      </c>
      <c r="F35" s="20"/>
    </row>
    <row r="36" spans="1:6" ht="15.75">
      <c r="A36" s="21"/>
      <c r="B36" s="22"/>
      <c r="C36" s="2"/>
      <c r="D36" s="22"/>
      <c r="E36" s="22"/>
      <c r="F36" s="21"/>
    </row>
    <row r="37" spans="1:6" s="18" customFormat="1" ht="15.75">
      <c r="A37" s="7" t="s">
        <v>25</v>
      </c>
      <c r="B37" s="23">
        <f>B35</f>
        <v>39857795</v>
      </c>
      <c r="C37" s="20"/>
      <c r="D37" s="23">
        <f>D35</f>
        <v>39857795</v>
      </c>
      <c r="E37" s="23">
        <f>E35</f>
        <v>39857795</v>
      </c>
      <c r="F37" s="20"/>
    </row>
  </sheetData>
  <sheetProtection/>
  <mergeCells count="2">
    <mergeCell ref="A3:F3"/>
    <mergeCell ref="A28:F28"/>
  </mergeCells>
  <printOptions horizontalCentered="1"/>
  <pageMargins left="0.64" right="0.67" top="1.3779527559055118" bottom="0.984251968503937" header="0.4724409448818898" footer="0.7874015748031497"/>
  <pageSetup fitToWidth="0" fitToHeight="1" horizontalDpi="600" verticalDpi="600" orientation="landscape" paperSize="9" scale="69" r:id="rId1"/>
  <headerFooter alignWithMargins="0">
    <oddHeader xml:space="preserve">&amp;L4. melléklet a 7/2019. (V. 6.) önkormányzati rendelethez&amp;C&amp;"Times New Roman CE,Félkövér"&amp;12
2018. évi
Beruházási és felújítási kiadások feladatonként&amp;R&amp;"Times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Admin</cp:lastModifiedBy>
  <cp:lastPrinted>2019-05-10T09:18:50Z</cp:lastPrinted>
  <dcterms:created xsi:type="dcterms:W3CDTF">1999-10-30T10:30:45Z</dcterms:created>
  <dcterms:modified xsi:type="dcterms:W3CDTF">2019-05-10T09:18:53Z</dcterms:modified>
  <cp:category/>
  <cp:version/>
  <cp:contentType/>
  <cp:contentStatus/>
</cp:coreProperties>
</file>