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1325" windowHeight="6165" activeTab="0"/>
  </bookViews>
  <sheets>
    <sheet name="Önkormányzat összesen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<sst xmlns="http://schemas.openxmlformats.org/spreadsheetml/2006/main" count="31" uniqueCount="31">
  <si>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MEGNEVEZÉS</t>
  </si>
  <si>
    <t>Dologi</t>
  </si>
  <si>
    <t>átadás</t>
  </si>
  <si>
    <t>pénzeszköz-</t>
  </si>
  <si>
    <t>Céltartalék</t>
  </si>
  <si>
    <t>ezer Ft-ban</t>
  </si>
  <si>
    <t>Felújítás</t>
  </si>
  <si>
    <t>működési</t>
  </si>
  <si>
    <t>Támogatás,</t>
  </si>
  <si>
    <t>Járulék</t>
  </si>
  <si>
    <t>Bölcsődék</t>
  </si>
  <si>
    <t>MINDÖSSZESEN</t>
  </si>
  <si>
    <t>Összesen</t>
  </si>
  <si>
    <t>Egyesített Szociális Intézmény</t>
  </si>
  <si>
    <t>Belváros-Lipótváros Önkormányzata feladattal terhelt költségvetési maradványának felosztása</t>
  </si>
  <si>
    <t>12/b.sz.melléklet</t>
  </si>
  <si>
    <t>Önkormányzat</t>
  </si>
  <si>
    <t>Polgármesteri Hivatal</t>
  </si>
  <si>
    <t>BLESZ</t>
  </si>
  <si>
    <t>Közter.-felügyelet</t>
  </si>
  <si>
    <t>Játékkal-mesével Óvoda</t>
  </si>
  <si>
    <t xml:space="preserve">Tesz-vesz Óvoda </t>
  </si>
  <si>
    <t>Bástya Óvoda</t>
  </si>
  <si>
    <t>Balaton Óvoda</t>
  </si>
  <si>
    <t>Ellátottak</t>
  </si>
  <si>
    <t>Kölcsönnyújtás</t>
  </si>
  <si>
    <t>Személyi juttatások</t>
  </si>
  <si>
    <t>Beruházás</t>
  </si>
  <si>
    <t>Támogat. értékű kiadások</t>
  </si>
  <si>
    <t>Felhalmozási célú pe. átadás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</si>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</sst>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9" fontId="1" fillId="0" borderId="15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Q20" sqref="Q20"/>
    </sheetView>
  </sheetViews>
  <sheetFormatPr defaultColWidth="9.00390625" defaultRowHeight="12.75"/>
  <cols>
    <col min="1" max="1" width="29.625" style="2" customWidth="1"/>
    <col min="2" max="2" width="9.625" style="2" customWidth="1"/>
    <col min="3" max="3" width="8.625" style="2" customWidth="1"/>
    <col min="4" max="5" width="9.00390625" style="2" customWidth="1"/>
    <col min="6" max="6" width="12.875" style="2" customWidth="1"/>
    <col min="7" max="7" width="9.875" style="2" customWidth="1"/>
    <col min="8" max="8" width="12.875" style="2" customWidth="1"/>
    <col min="9" max="9" width="10.625" style="2" bestFit="1" customWidth="1"/>
    <col min="10" max="10" width="9.875" style="2" customWidth="1"/>
    <col min="11" max="11" width="10.75390625" style="2" customWidth="1"/>
    <col min="12" max="12" width="11.25390625" style="2" customWidth="1"/>
    <col min="13" max="15" width="9.125" style="2" customWidth="1"/>
    <col min="16" max="16" width="9.75390625" style="2" bestFit="1" customWidth="1"/>
    <col min="17" max="16384" width="9.1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37" t="s">
        <v>15</v>
      </c>
      <c r="L2" s="37"/>
      <c r="M2" s="37"/>
    </row>
    <row r="3" spans="1:13" ht="15.7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6" t="s">
        <v>5</v>
      </c>
      <c r="M5" s="36"/>
    </row>
    <row r="6" spans="1:13" s="4" customFormat="1" ht="12.75">
      <c r="A6" s="33" t="s">
        <v>0</v>
      </c>
      <c r="B6" s="30" t="s">
        <v>26</v>
      </c>
      <c r="C6" s="33" t="s">
        <v>9</v>
      </c>
      <c r="D6" s="33" t="s">
        <v>1</v>
      </c>
      <c r="E6" s="33" t="s">
        <v>24</v>
      </c>
      <c r="F6" s="3" t="s">
        <v>8</v>
      </c>
      <c r="G6" s="30" t="s">
        <v>28</v>
      </c>
      <c r="H6" s="30" t="s">
        <v>29</v>
      </c>
      <c r="I6" s="30" t="s">
        <v>27</v>
      </c>
      <c r="J6" s="33" t="s">
        <v>6</v>
      </c>
      <c r="K6" s="30" t="s">
        <v>25</v>
      </c>
      <c r="L6" s="33" t="s">
        <v>4</v>
      </c>
      <c r="M6" s="33" t="s">
        <v>12</v>
      </c>
    </row>
    <row r="7" spans="1:13" s="4" customFormat="1" ht="12.75" customHeight="1">
      <c r="A7" s="34"/>
      <c r="B7" s="31"/>
      <c r="C7" s="34"/>
      <c r="D7" s="34"/>
      <c r="E7" s="34"/>
      <c r="F7" s="5" t="s">
        <v>3</v>
      </c>
      <c r="G7" s="31"/>
      <c r="H7" s="31"/>
      <c r="I7" s="31"/>
      <c r="J7" s="34"/>
      <c r="K7" s="31"/>
      <c r="L7" s="34"/>
      <c r="M7" s="34"/>
    </row>
    <row r="8" spans="1:13" s="4" customFormat="1" ht="12.75">
      <c r="A8" s="34"/>
      <c r="B8" s="31"/>
      <c r="C8" s="34"/>
      <c r="D8" s="34"/>
      <c r="E8" s="34"/>
      <c r="F8" s="5" t="s">
        <v>2</v>
      </c>
      <c r="G8" s="31"/>
      <c r="H8" s="31"/>
      <c r="I8" s="31"/>
      <c r="J8" s="34"/>
      <c r="K8" s="31"/>
      <c r="L8" s="34"/>
      <c r="M8" s="34"/>
    </row>
    <row r="9" spans="1:13" s="4" customFormat="1" ht="13.5" thickBot="1">
      <c r="A9" s="35"/>
      <c r="B9" s="32"/>
      <c r="C9" s="35"/>
      <c r="D9" s="35"/>
      <c r="E9" s="35"/>
      <c r="F9" s="6" t="s">
        <v>7</v>
      </c>
      <c r="G9" s="32"/>
      <c r="H9" s="32"/>
      <c r="I9" s="32"/>
      <c r="J9" s="35"/>
      <c r="K9" s="32"/>
      <c r="L9" s="35"/>
      <c r="M9" s="35"/>
    </row>
    <row r="10" spans="1:13" ht="1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</row>
    <row r="11" spans="1:16" ht="15" customHeight="1">
      <c r="A11" s="10" t="s">
        <v>16</v>
      </c>
      <c r="B11" s="11">
        <v>1229</v>
      </c>
      <c r="C11" s="11">
        <v>1484</v>
      </c>
      <c r="D11" s="11">
        <f>8525+288632+191862</f>
        <v>489019</v>
      </c>
      <c r="E11" s="11">
        <v>17770</v>
      </c>
      <c r="F11" s="11">
        <f>7279+13774</f>
        <v>21053</v>
      </c>
      <c r="G11" s="11">
        <v>0</v>
      </c>
      <c r="H11" s="11">
        <v>524657</v>
      </c>
      <c r="I11" s="11">
        <v>655177</v>
      </c>
      <c r="J11" s="11">
        <v>218961</v>
      </c>
      <c r="K11" s="11">
        <v>1250</v>
      </c>
      <c r="L11" s="11"/>
      <c r="M11" s="12">
        <f>SUM(B11:L11)</f>
        <v>1930600</v>
      </c>
      <c r="O11" s="13"/>
      <c r="P11" s="13"/>
    </row>
    <row r="12" spans="1:16" ht="15" customHeight="1">
      <c r="A12" s="14" t="s">
        <v>17</v>
      </c>
      <c r="B12" s="11">
        <f>24357+219</f>
        <v>24576</v>
      </c>
      <c r="C12" s="11">
        <v>19815</v>
      </c>
      <c r="D12" s="11">
        <f>1360+10285</f>
        <v>11645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>
        <f aca="true" t="shared" si="0" ref="M12:M20">SUM(B12:L12)</f>
        <v>56036</v>
      </c>
      <c r="O12" s="13"/>
      <c r="P12" s="13"/>
    </row>
    <row r="13" spans="1:16" ht="15" customHeight="1">
      <c r="A13" s="14" t="s">
        <v>18</v>
      </c>
      <c r="B13" s="11">
        <v>13809</v>
      </c>
      <c r="C13" s="11">
        <v>12744</v>
      </c>
      <c r="D13" s="11">
        <f>7936+1286</f>
        <v>9222</v>
      </c>
      <c r="E13" s="11">
        <v>0</v>
      </c>
      <c r="F13" s="11">
        <v>0</v>
      </c>
      <c r="G13" s="11">
        <v>0</v>
      </c>
      <c r="H13" s="11">
        <v>0</v>
      </c>
      <c r="I13" s="11">
        <v>27839</v>
      </c>
      <c r="J13" s="11">
        <v>0</v>
      </c>
      <c r="K13" s="11">
        <v>0</v>
      </c>
      <c r="L13" s="11">
        <v>0</v>
      </c>
      <c r="M13" s="12">
        <f>SUM(B13:L13)</f>
        <v>63614</v>
      </c>
      <c r="O13" s="13"/>
      <c r="P13" s="13"/>
    </row>
    <row r="14" spans="1:16" ht="15" customHeight="1">
      <c r="A14" s="15" t="s">
        <v>19</v>
      </c>
      <c r="B14" s="11">
        <v>26253</v>
      </c>
      <c r="C14" s="11">
        <v>9163</v>
      </c>
      <c r="D14" s="11">
        <f>20906+5605-4952</f>
        <v>21559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f t="shared" si="0"/>
        <v>56975</v>
      </c>
      <c r="O14" s="13"/>
      <c r="P14" s="13"/>
    </row>
    <row r="15" spans="1:15" ht="16.5" customHeight="1">
      <c r="A15" s="16" t="s">
        <v>20</v>
      </c>
      <c r="B15" s="17">
        <v>1019</v>
      </c>
      <c r="C15" s="17">
        <v>797</v>
      </c>
      <c r="D15" s="17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2">
        <f t="shared" si="0"/>
        <v>1816</v>
      </c>
      <c r="N15" s="13"/>
      <c r="O15" s="13"/>
    </row>
    <row r="16" spans="1:15" ht="16.5" customHeight="1">
      <c r="A16" s="16" t="s">
        <v>21</v>
      </c>
      <c r="B16" s="17">
        <v>642</v>
      </c>
      <c r="C16" s="17">
        <f>503</f>
        <v>503</v>
      </c>
      <c r="D16" s="18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2">
        <f t="shared" si="0"/>
        <v>1145</v>
      </c>
      <c r="N16" s="13"/>
      <c r="O16" s="13"/>
    </row>
    <row r="17" spans="1:15" ht="16.5" customHeight="1">
      <c r="A17" s="16" t="s">
        <v>22</v>
      </c>
      <c r="B17" s="17">
        <v>1060</v>
      </c>
      <c r="C17" s="17">
        <v>829</v>
      </c>
      <c r="D17" s="17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2">
        <f t="shared" si="0"/>
        <v>1889</v>
      </c>
      <c r="N17" s="13"/>
      <c r="O17" s="13"/>
    </row>
    <row r="18" spans="1:16" ht="16.5" customHeight="1">
      <c r="A18" s="16" t="s">
        <v>23</v>
      </c>
      <c r="B18" s="17">
        <v>868</v>
      </c>
      <c r="C18" s="17">
        <v>680</v>
      </c>
      <c r="D18" s="17"/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2">
        <f t="shared" si="0"/>
        <v>1548</v>
      </c>
      <c r="N18" s="13"/>
      <c r="O18" s="13"/>
      <c r="P18" s="13"/>
    </row>
    <row r="19" spans="1:17" ht="16.5" customHeight="1">
      <c r="A19" s="16" t="s">
        <v>10</v>
      </c>
      <c r="B19" s="19">
        <v>1059</v>
      </c>
      <c r="C19" s="19">
        <v>829</v>
      </c>
      <c r="D19" s="19"/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2">
        <f t="shared" si="0"/>
        <v>1888</v>
      </c>
      <c r="N19" s="13"/>
      <c r="O19" s="13"/>
      <c r="Q19" s="2" t="s">
        <v>30</v>
      </c>
    </row>
    <row r="20" spans="1:15" ht="16.5" customHeight="1">
      <c r="A20" s="16" t="s">
        <v>13</v>
      </c>
      <c r="B20" s="19">
        <v>3387</v>
      </c>
      <c r="C20" s="19">
        <v>2650</v>
      </c>
      <c r="D20" s="19"/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2">
        <f t="shared" si="0"/>
        <v>6037</v>
      </c>
      <c r="N20" s="13"/>
      <c r="O20" s="13"/>
    </row>
    <row r="21" spans="1:13" ht="16.5" customHeight="1">
      <c r="A21" s="1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2"/>
    </row>
    <row r="22" spans="1:13" ht="16.5" customHeight="1" thickBo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</row>
    <row r="23" spans="1:15" s="25" customFormat="1" ht="16.5" customHeight="1" thickBot="1">
      <c r="A23" s="23" t="s">
        <v>11</v>
      </c>
      <c r="B23" s="24">
        <f>SUM(B11:B20)</f>
        <v>73902</v>
      </c>
      <c r="C23" s="24">
        <f aca="true" t="shared" si="1" ref="C23:M23">SUM(C11:C20)</f>
        <v>49494</v>
      </c>
      <c r="D23" s="24">
        <f t="shared" si="1"/>
        <v>531445</v>
      </c>
      <c r="E23" s="24">
        <f t="shared" si="1"/>
        <v>17770</v>
      </c>
      <c r="F23" s="24">
        <f t="shared" si="1"/>
        <v>21053</v>
      </c>
      <c r="G23" s="24">
        <f t="shared" si="1"/>
        <v>0</v>
      </c>
      <c r="H23" s="24">
        <f t="shared" si="1"/>
        <v>524657</v>
      </c>
      <c r="I23" s="24">
        <f t="shared" si="1"/>
        <v>683016</v>
      </c>
      <c r="J23" s="24">
        <f t="shared" si="1"/>
        <v>218961</v>
      </c>
      <c r="K23" s="24">
        <f t="shared" si="1"/>
        <v>1250</v>
      </c>
      <c r="L23" s="24">
        <f t="shared" si="1"/>
        <v>0</v>
      </c>
      <c r="M23" s="24">
        <f t="shared" si="1"/>
        <v>2121548</v>
      </c>
      <c r="O23" s="29"/>
    </row>
    <row r="24" spans="1:12" ht="12.7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3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3"/>
    </row>
    <row r="26" spans="2:13" ht="12.75">
      <c r="B26" s="28"/>
      <c r="C26" s="28"/>
      <c r="D26" s="27"/>
      <c r="E26" s="27"/>
      <c r="F26" s="28"/>
      <c r="G26" s="28"/>
      <c r="H26" s="28"/>
      <c r="I26" s="28"/>
      <c r="J26" s="28"/>
      <c r="K26" s="28"/>
      <c r="L26" s="28"/>
      <c r="M26" s="13"/>
    </row>
    <row r="27" spans="2:12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</sheetData>
  <sheetProtection/>
  <mergeCells count="15">
    <mergeCell ref="A6:A9"/>
    <mergeCell ref="C6:C9"/>
    <mergeCell ref="L6:L9"/>
    <mergeCell ref="A3:M3"/>
    <mergeCell ref="E6:E9"/>
    <mergeCell ref="H6:H9"/>
    <mergeCell ref="K6:K9"/>
    <mergeCell ref="D6:D9"/>
    <mergeCell ref="B6:B9"/>
    <mergeCell ref="I6:I9"/>
    <mergeCell ref="G6:G9"/>
    <mergeCell ref="J6:J9"/>
    <mergeCell ref="L5:M5"/>
    <mergeCell ref="M6:M9"/>
    <mergeCell ref="K2:M2"/>
  </mergeCells>
  <printOptions horizontalCentered="1"/>
  <pageMargins left="0.12" right="0.15" top="0.984251968503937" bottom="0.984251968503937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Merkl Ani</dc:creator>
  <cp:keywords/>
  <dc:description/>
  <cp:lastModifiedBy>Morvai Éva</cp:lastModifiedBy>
  <cp:lastPrinted>2016-05-11T12:06:36Z</cp:lastPrinted>
  <dcterms:created xsi:type="dcterms:W3CDTF">2003-03-25T10:14:53Z</dcterms:created>
  <dcterms:modified xsi:type="dcterms:W3CDTF">2016-05-11T14:46:20Z</dcterms:modified>
  <cp:category/>
  <cp:version/>
  <cp:contentType/>
  <cp:contentStatus/>
</cp:coreProperties>
</file>