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10560" activeTab="0"/>
  </bookViews>
  <sheets>
    <sheet name="1.3.sz.mell. " sheetId="1" r:id="rId1"/>
  </sheets>
  <externalReferences>
    <externalReference r:id="rId4"/>
  </externalReferences>
  <definedNames>
    <definedName name="_xlfn.IFERROR" hidden="1">#NAME?</definedName>
    <definedName name="_xlnm.Print_Area" localSheetId="0">'1.3.sz.mell. '!$A$1:$C$149</definedName>
  </definedNames>
  <calcPr fullCalcOnLoad="1"/>
</workbook>
</file>

<file path=xl/sharedStrings.xml><?xml version="1.0" encoding="utf-8"?>
<sst xmlns="http://schemas.openxmlformats.org/spreadsheetml/2006/main" count="288" uniqueCount="246">
  <si>
    <t>B E V É T E L E K</t>
  </si>
  <si>
    <t>1. sz. táblázat</t>
  </si>
  <si>
    <t>Ezer forintban</t>
  </si>
  <si>
    <t>Sor-
szám</t>
  </si>
  <si>
    <t>Bevételi jogcím</t>
  </si>
  <si>
    <t>2014. évi előirányzat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</si>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</sst>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2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 CE"/>
      <family val="0"/>
    </font>
    <font>
      <b/>
      <sz val="9"/>
      <name val="Times New Roman"/>
      <family val="1"/>
    </font>
    <font>
      <b/>
      <sz val="12"/>
      <color indexed="10"/>
      <name val="Times New Roman CE"/>
      <family val="0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6" borderId="5" applyNumberFormat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35" fillId="27" borderId="7" applyNumberFormat="0" applyFont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45" fillId="34" borderId="0" applyNumberFormat="0" applyBorder="0" applyAlignment="0" applyProtection="0"/>
    <xf numFmtId="0" fontId="46" fillId="35" borderId="8" applyNumberFormat="0" applyAlignment="0" applyProtection="0"/>
    <xf numFmtId="0" fontId="4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0" borderId="0">
      <alignment/>
      <protection/>
    </xf>
    <xf numFmtId="0" fontId="48" fillId="0" borderId="9" applyNumberFormat="0" applyFill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51" fillId="35" borderId="1" applyNumberFormat="0" applyAlignment="0" applyProtection="0"/>
    <xf numFmtId="9" fontId="35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164" fontId="19" fillId="0" borderId="0" xfId="63" applyNumberFormat="1" applyFont="1" applyFill="1" applyBorder="1" applyAlignment="1" applyProtection="1">
      <alignment horizontal="center" vertical="center"/>
      <protection/>
    </xf>
    <xf numFmtId="0" fontId="18" fillId="0" borderId="0" xfId="63" applyFill="1" applyProtection="1">
      <alignment/>
      <protection/>
    </xf>
    <xf numFmtId="164" fontId="20" fillId="0" borderId="10" xfId="63" applyNumberFormat="1" applyFont="1" applyFill="1" applyBorder="1" applyAlignment="1" applyProtection="1">
      <alignment horizontal="left" vertical="center"/>
      <protection/>
    </xf>
    <xf numFmtId="0" fontId="21" fillId="0" borderId="10" xfId="0" applyFont="1" applyFill="1" applyBorder="1" applyAlignment="1" applyProtection="1">
      <alignment horizontal="right" vertical="center"/>
      <protection/>
    </xf>
    <xf numFmtId="0" fontId="22" fillId="0" borderId="11" xfId="63" applyFont="1" applyFill="1" applyBorder="1" applyAlignment="1" applyProtection="1">
      <alignment horizontal="center" vertical="center" wrapText="1"/>
      <protection/>
    </xf>
    <xf numFmtId="0" fontId="22" fillId="0" borderId="12" xfId="63" applyFont="1" applyFill="1" applyBorder="1" applyAlignment="1" applyProtection="1">
      <alignment horizontal="center" vertical="center" wrapText="1"/>
      <protection/>
    </xf>
    <xf numFmtId="0" fontId="22" fillId="0" borderId="13" xfId="63" applyFont="1" applyFill="1" applyBorder="1" applyAlignment="1" applyProtection="1">
      <alignment horizontal="center" vertical="center" wrapText="1"/>
      <protection/>
    </xf>
    <xf numFmtId="0" fontId="23" fillId="0" borderId="14" xfId="63" applyFont="1" applyFill="1" applyBorder="1" applyAlignment="1" applyProtection="1">
      <alignment horizontal="center" vertical="center" wrapText="1"/>
      <protection/>
    </xf>
    <xf numFmtId="0" fontId="23" fillId="0" borderId="15" xfId="63" applyFont="1" applyFill="1" applyBorder="1" applyAlignment="1" applyProtection="1">
      <alignment horizontal="center" vertical="center" wrapText="1"/>
      <protection/>
    </xf>
    <xf numFmtId="0" fontId="23" fillId="0" borderId="16" xfId="63" applyFont="1" applyFill="1" applyBorder="1" applyAlignment="1" applyProtection="1">
      <alignment horizontal="center" vertical="center" wrapText="1"/>
      <protection/>
    </xf>
    <xf numFmtId="0" fontId="24" fillId="0" borderId="0" xfId="63" applyFont="1" applyFill="1" applyProtection="1">
      <alignment/>
      <protection/>
    </xf>
    <xf numFmtId="0" fontId="23" fillId="0" borderId="11" xfId="63" applyFont="1" applyFill="1" applyBorder="1" applyAlignment="1" applyProtection="1">
      <alignment horizontal="left" vertical="center" wrapText="1" indent="1"/>
      <protection/>
    </xf>
    <xf numFmtId="0" fontId="23" fillId="0" borderId="12" xfId="63" applyFont="1" applyFill="1" applyBorder="1" applyAlignment="1" applyProtection="1">
      <alignment horizontal="left" vertical="center" wrapText="1" indent="1"/>
      <protection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63" applyFont="1" applyFill="1" applyProtection="1">
      <alignment/>
      <protection/>
    </xf>
    <xf numFmtId="49" fontId="24" fillId="0" borderId="17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18" xfId="0" applyFont="1" applyBorder="1" applyAlignment="1" applyProtection="1">
      <alignment horizontal="left" wrapText="1" indent="1"/>
      <protection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0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21" xfId="0" applyFont="1" applyBorder="1" applyAlignment="1" applyProtection="1">
      <alignment horizontal="left" wrapText="1" indent="1"/>
      <protection/>
    </xf>
    <xf numFmtId="164" fontId="24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3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24" xfId="0" applyFont="1" applyBorder="1" applyAlignment="1" applyProtection="1">
      <alignment horizontal="left" wrapText="1" indent="1"/>
      <protection/>
    </xf>
    <xf numFmtId="0" fontId="26" fillId="0" borderId="12" xfId="0" applyFont="1" applyBorder="1" applyAlignment="1" applyProtection="1">
      <alignment horizontal="left" vertical="center" wrapText="1" indent="1"/>
      <protection/>
    </xf>
    <xf numFmtId="164" fontId="24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/>
    </xf>
    <xf numFmtId="164" fontId="27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1" xfId="0" applyFont="1" applyBorder="1" applyAlignment="1" applyProtection="1">
      <alignment wrapText="1"/>
      <protection/>
    </xf>
    <xf numFmtId="0" fontId="25" fillId="0" borderId="24" xfId="0" applyFont="1" applyBorder="1" applyAlignment="1" applyProtection="1">
      <alignment wrapText="1"/>
      <protection/>
    </xf>
    <xf numFmtId="0" fontId="25" fillId="0" borderId="17" xfId="0" applyFont="1" applyBorder="1" applyAlignment="1" applyProtection="1">
      <alignment wrapText="1"/>
      <protection/>
    </xf>
    <xf numFmtId="0" fontId="25" fillId="0" borderId="20" xfId="0" applyFont="1" applyBorder="1" applyAlignment="1" applyProtection="1">
      <alignment wrapText="1"/>
      <protection/>
    </xf>
    <xf numFmtId="0" fontId="25" fillId="0" borderId="23" xfId="0" applyFont="1" applyBorder="1" applyAlignment="1" applyProtection="1">
      <alignment wrapText="1"/>
      <protection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2" xfId="0" applyFont="1" applyBorder="1" applyAlignment="1" applyProtection="1">
      <alignment wrapText="1"/>
      <protection/>
    </xf>
    <xf numFmtId="0" fontId="26" fillId="0" borderId="26" xfId="0" applyFont="1" applyBorder="1" applyAlignment="1" applyProtection="1">
      <alignment wrapText="1"/>
      <protection/>
    </xf>
    <xf numFmtId="0" fontId="26" fillId="0" borderId="27" xfId="0" applyFont="1" applyBorder="1" applyAlignment="1" applyProtection="1">
      <alignment wrapText="1"/>
      <protection/>
    </xf>
    <xf numFmtId="0" fontId="19" fillId="0" borderId="0" xfId="63" applyFont="1" applyFill="1" applyBorder="1" applyAlignment="1" applyProtection="1">
      <alignment horizontal="center" vertical="center" wrapText="1"/>
      <protection/>
    </xf>
    <xf numFmtId="0" fontId="19" fillId="0" borderId="0" xfId="63" applyFont="1" applyFill="1" applyBorder="1" applyAlignment="1" applyProtection="1">
      <alignment vertical="center" wrapText="1"/>
      <protection/>
    </xf>
    <xf numFmtId="164" fontId="19" fillId="0" borderId="0" xfId="63" applyNumberFormat="1" applyFont="1" applyFill="1" applyBorder="1" applyAlignment="1" applyProtection="1">
      <alignment horizontal="right" vertical="center" wrapText="1" indent="1"/>
      <protection/>
    </xf>
    <xf numFmtId="164" fontId="20" fillId="0" borderId="10" xfId="63" applyNumberFormat="1" applyFont="1" applyFill="1" applyBorder="1" applyAlignment="1" applyProtection="1">
      <alignment horizontal="left"/>
      <protection/>
    </xf>
    <xf numFmtId="0" fontId="21" fillId="0" borderId="10" xfId="0" applyFont="1" applyFill="1" applyBorder="1" applyAlignment="1" applyProtection="1">
      <alignment horizontal="right"/>
      <protection/>
    </xf>
    <xf numFmtId="0" fontId="18" fillId="0" borderId="0" xfId="63" applyFill="1" applyAlignment="1" applyProtection="1">
      <alignment/>
      <protection/>
    </xf>
    <xf numFmtId="0" fontId="23" fillId="0" borderId="11" xfId="63" applyFont="1" applyFill="1" applyBorder="1" applyAlignment="1" applyProtection="1">
      <alignment horizontal="center" vertical="center" wrapText="1"/>
      <protection/>
    </xf>
    <xf numFmtId="0" fontId="23" fillId="0" borderId="12" xfId="63" applyFont="1" applyFill="1" applyBorder="1" applyAlignment="1" applyProtection="1">
      <alignment horizontal="center" vertical="center" wrapText="1"/>
      <protection/>
    </xf>
    <xf numFmtId="0" fontId="23" fillId="0" borderId="13" xfId="63" applyFont="1" applyFill="1" applyBorder="1" applyAlignment="1" applyProtection="1">
      <alignment horizontal="center" vertical="center" wrapText="1"/>
      <protection/>
    </xf>
    <xf numFmtId="0" fontId="23" fillId="0" borderId="14" xfId="63" applyFont="1" applyFill="1" applyBorder="1" applyAlignment="1" applyProtection="1">
      <alignment horizontal="left" vertical="center" wrapText="1" indent="1"/>
      <protection/>
    </xf>
    <xf numFmtId="0" fontId="23" fillId="0" borderId="15" xfId="63" applyFont="1" applyFill="1" applyBorder="1" applyAlignment="1" applyProtection="1">
      <alignment vertical="center" wrapText="1"/>
      <protection/>
    </xf>
    <xf numFmtId="164" fontId="23" fillId="0" borderId="16" xfId="63" applyNumberFormat="1" applyFont="1" applyFill="1" applyBorder="1" applyAlignment="1" applyProtection="1">
      <alignment horizontal="right" vertical="center" wrapText="1" indent="1"/>
      <protection/>
    </xf>
    <xf numFmtId="49" fontId="24" fillId="0" borderId="28" xfId="63" applyNumberFormat="1" applyFont="1" applyFill="1" applyBorder="1" applyAlignment="1" applyProtection="1">
      <alignment horizontal="left" vertical="center" wrapText="1" indent="1"/>
      <protection/>
    </xf>
    <xf numFmtId="0" fontId="24" fillId="0" borderId="29" xfId="63" applyFont="1" applyFill="1" applyBorder="1" applyAlignment="1" applyProtection="1">
      <alignment horizontal="left" vertical="center" wrapText="1" indent="1"/>
      <protection/>
    </xf>
    <xf numFmtId="164" fontId="24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1" xfId="63" applyFont="1" applyFill="1" applyBorder="1" applyAlignment="1" applyProtection="1">
      <alignment horizontal="left" vertical="center" wrapText="1" indent="1"/>
      <protection/>
    </xf>
    <xf numFmtId="164" fontId="27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31" xfId="63" applyFont="1" applyFill="1" applyBorder="1" applyAlignment="1" applyProtection="1">
      <alignment horizontal="left" vertical="center" wrapText="1" indent="1"/>
      <protection/>
    </xf>
    <xf numFmtId="0" fontId="24" fillId="0" borderId="0" xfId="63" applyFont="1" applyFill="1" applyBorder="1" applyAlignment="1" applyProtection="1">
      <alignment horizontal="left" vertical="center" wrapText="1" indent="1"/>
      <protection/>
    </xf>
    <xf numFmtId="0" fontId="24" fillId="0" borderId="21" xfId="63" applyFont="1" applyFill="1" applyBorder="1" applyAlignment="1" applyProtection="1">
      <alignment horizontal="left" indent="6"/>
      <protection/>
    </xf>
    <xf numFmtId="0" fontId="24" fillId="0" borderId="21" xfId="63" applyFont="1" applyFill="1" applyBorder="1" applyAlignment="1" applyProtection="1">
      <alignment horizontal="left" vertical="center" wrapText="1" indent="6"/>
      <protection/>
    </xf>
    <xf numFmtId="49" fontId="24" fillId="0" borderId="32" xfId="63" applyNumberFormat="1" applyFont="1" applyFill="1" applyBorder="1" applyAlignment="1" applyProtection="1">
      <alignment horizontal="left" vertical="center" wrapText="1" indent="1"/>
      <protection/>
    </xf>
    <xf numFmtId="0" fontId="24" fillId="0" borderId="24" xfId="63" applyFont="1" applyFill="1" applyBorder="1" applyAlignment="1" applyProtection="1">
      <alignment horizontal="left" vertical="center" wrapText="1" indent="6"/>
      <protection/>
    </xf>
    <xf numFmtId="49" fontId="24" fillId="0" borderId="33" xfId="63" applyNumberFormat="1" applyFont="1" applyFill="1" applyBorder="1" applyAlignment="1" applyProtection="1">
      <alignment horizontal="left" vertical="center" wrapText="1" indent="1"/>
      <protection/>
    </xf>
    <xf numFmtId="0" fontId="24" fillId="0" borderId="34" xfId="63" applyFont="1" applyFill="1" applyBorder="1" applyAlignment="1" applyProtection="1">
      <alignment horizontal="left" vertical="center" wrapText="1" indent="6"/>
      <protection/>
    </xf>
    <xf numFmtId="164" fontId="24" fillId="0" borderId="35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2" xfId="63" applyFont="1" applyFill="1" applyBorder="1" applyAlignment="1" applyProtection="1">
      <alignment vertical="center" wrapText="1"/>
      <protection/>
    </xf>
    <xf numFmtId="0" fontId="24" fillId="0" borderId="24" xfId="63" applyFont="1" applyFill="1" applyBorder="1" applyAlignment="1" applyProtection="1">
      <alignment horizontal="left" vertical="center" wrapText="1" indent="1"/>
      <protection/>
    </xf>
    <xf numFmtId="164" fontId="24" fillId="0" borderId="36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4" xfId="0" applyFont="1" applyBorder="1" applyAlignment="1" applyProtection="1">
      <alignment horizontal="left" vertical="center" wrapText="1" indent="1"/>
      <protection/>
    </xf>
    <xf numFmtId="0" fontId="25" fillId="0" borderId="21" xfId="0" applyFont="1" applyBorder="1" applyAlignment="1" applyProtection="1">
      <alignment horizontal="left" vertical="center" wrapText="1" indent="1"/>
      <protection/>
    </xf>
    <xf numFmtId="0" fontId="24" fillId="0" borderId="18" xfId="63" applyFont="1" applyFill="1" applyBorder="1" applyAlignment="1" applyProtection="1">
      <alignment horizontal="left" vertical="center" wrapText="1" indent="6"/>
      <protection/>
    </xf>
    <xf numFmtId="164" fontId="24" fillId="0" borderId="36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7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2" xfId="63" applyFont="1" applyFill="1" applyBorder="1" applyAlignment="1" applyProtection="1">
      <alignment horizontal="left" vertical="center" wrapText="1" indent="1"/>
      <protection/>
    </xf>
    <xf numFmtId="0" fontId="24" fillId="0" borderId="18" xfId="63" applyFont="1" applyFill="1" applyBorder="1" applyAlignment="1" applyProtection="1">
      <alignment horizontal="left" vertical="center" wrapText="1" indent="1"/>
      <protection/>
    </xf>
    <xf numFmtId="0" fontId="24" fillId="0" borderId="38" xfId="63" applyFont="1" applyFill="1" applyBorder="1" applyAlignment="1" applyProtection="1">
      <alignment horizontal="left" vertical="center" wrapText="1" indent="1"/>
      <protection/>
    </xf>
    <xf numFmtId="164" fontId="26" fillId="0" borderId="13" xfId="0" applyNumberFormat="1" applyFont="1" applyBorder="1" applyAlignment="1" applyProtection="1">
      <alignment horizontal="right" vertical="center" wrapText="1" indent="1"/>
      <protection/>
    </xf>
    <xf numFmtId="164" fontId="28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29" fillId="0" borderId="0" xfId="63" applyFont="1" applyFill="1" applyProtection="1">
      <alignment/>
      <protection/>
    </xf>
    <xf numFmtId="0" fontId="19" fillId="0" borderId="0" xfId="63" applyFont="1" applyFill="1" applyProtection="1">
      <alignment/>
      <protection/>
    </xf>
    <xf numFmtId="0" fontId="26" fillId="0" borderId="26" xfId="0" applyFont="1" applyBorder="1" applyAlignment="1" applyProtection="1">
      <alignment horizontal="left" vertical="center" wrapText="1" indent="1"/>
      <protection/>
    </xf>
    <xf numFmtId="0" fontId="28" fillId="0" borderId="27" xfId="0" applyFont="1" applyBorder="1" applyAlignment="1" applyProtection="1">
      <alignment horizontal="left" vertical="center" wrapText="1" indent="1"/>
      <protection/>
    </xf>
    <xf numFmtId="0" fontId="18" fillId="0" borderId="0" xfId="63" applyFont="1" applyFill="1" applyProtection="1">
      <alignment/>
      <protection/>
    </xf>
    <xf numFmtId="0" fontId="18" fillId="0" borderId="0" xfId="63" applyFont="1" applyFill="1" applyAlignment="1" applyProtection="1">
      <alignment horizontal="right" vertical="center" indent="1"/>
      <protection/>
    </xf>
    <xf numFmtId="0" fontId="19" fillId="0" borderId="0" xfId="63" applyFont="1" applyFill="1" applyAlignment="1" applyProtection="1">
      <alignment horizontal="center"/>
      <protection/>
    </xf>
    <xf numFmtId="0" fontId="18" fillId="0" borderId="0" xfId="63" applyFill="1" applyBorder="1" applyProtection="1">
      <alignment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endszergazda\Dokumentumok\K&#246;lts&#233;gvet.m&#243;d.mell&#233;klet-2015.m&#225;rcius\7_2015.rend.-2014.&#233;vi%20k&#246;lts.rend.m&#243;d.mell&#233;klet-%202015.m&#225;rciu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 "/>
      <sheetName val="1.2.sz.mell. "/>
      <sheetName val="1.3.sz.mell. "/>
      <sheetName val="1.4.sz.mell. "/>
      <sheetName val="2.1.sz.mell "/>
      <sheetName val="2.2.sz.mell"/>
      <sheetName val="4.sz.mell."/>
      <sheetName val="6.sz.mell.  "/>
      <sheetName val="7.sz.mell. "/>
      <sheetName val="9.1. sz. mell "/>
      <sheetName val="9.1.1. sz. mell "/>
      <sheetName val="9.1.2. sz. mell "/>
      <sheetName val="9.2. sz. mell"/>
      <sheetName val="9.2.1. sz. mell "/>
      <sheetName val="9.2.2. sz.  mell"/>
      <sheetName val="9.2.3. sz. mell   "/>
      <sheetName val="9.4. sz. mell "/>
      <sheetName val="9.4.1.sz.mell"/>
      <sheetName val="9.7. sz. mell "/>
      <sheetName val="9.7.1. sz. mell "/>
      <sheetName val="9.7.2. sz. mell "/>
      <sheetName val="int.összesítő"/>
      <sheetName val="tartalék "/>
      <sheetName val="3.sz tájékoztató t."/>
      <sheetName val="szakfeladatos Ön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tabSelected="1" zoomScale="120" zoomScaleNormal="120" zoomScaleSheetLayoutView="100" zoomScalePageLayoutView="0" workbookViewId="0" topLeftCell="A127">
      <selection activeCell="C52" sqref="C52"/>
    </sheetView>
  </sheetViews>
  <sheetFormatPr defaultColWidth="9.00390625" defaultRowHeight="12.75"/>
  <cols>
    <col min="1" max="1" width="9.50390625" style="84" customWidth="1"/>
    <col min="2" max="2" width="91.625" style="84" customWidth="1"/>
    <col min="3" max="3" width="21.625" style="85" customWidth="1"/>
    <col min="4" max="4" width="9.00390625" style="2" customWidth="1"/>
    <col min="5" max="16384" width="9.375" style="2" customWidth="1"/>
  </cols>
  <sheetData>
    <row r="1" spans="1:3" ht="15.75" customHeight="1">
      <c r="A1" s="1" t="s">
        <v>0</v>
      </c>
      <c r="B1" s="1"/>
      <c r="C1" s="1"/>
    </row>
    <row r="2" spans="1:3" ht="15.75" customHeight="1" thickBot="1">
      <c r="A2" s="3" t="s">
        <v>1</v>
      </c>
      <c r="B2" s="3"/>
      <c r="C2" s="4" t="s">
        <v>2</v>
      </c>
    </row>
    <row r="3" spans="1:3" ht="37.5" customHeight="1" thickBot="1">
      <c r="A3" s="5" t="s">
        <v>3</v>
      </c>
      <c r="B3" s="6" t="s">
        <v>4</v>
      </c>
      <c r="C3" s="7" t="s">
        <v>5</v>
      </c>
    </row>
    <row r="4" spans="1:3" s="11" customFormat="1" ht="12" customHeight="1" thickBot="1">
      <c r="A4" s="8">
        <v>1</v>
      </c>
      <c r="B4" s="9">
        <v>2</v>
      </c>
      <c r="C4" s="10">
        <v>3</v>
      </c>
    </row>
    <row r="5" spans="1:3" s="15" customFormat="1" ht="12" customHeight="1" thickBot="1">
      <c r="A5" s="12" t="s">
        <v>6</v>
      </c>
      <c r="B5" s="13" t="s">
        <v>7</v>
      </c>
      <c r="C5" s="14">
        <f>+C6+C7+C8+C9+C10+C11</f>
        <v>237265</v>
      </c>
    </row>
    <row r="6" spans="1:3" s="15" customFormat="1" ht="12" customHeight="1">
      <c r="A6" s="16" t="s">
        <v>8</v>
      </c>
      <c r="B6" s="17" t="s">
        <v>9</v>
      </c>
      <c r="C6" s="18"/>
    </row>
    <row r="7" spans="1:3" s="15" customFormat="1" ht="12" customHeight="1">
      <c r="A7" s="19" t="s">
        <v>10</v>
      </c>
      <c r="B7" s="20" t="s">
        <v>11</v>
      </c>
      <c r="C7" s="21"/>
    </row>
    <row r="8" spans="1:3" s="15" customFormat="1" ht="12" customHeight="1">
      <c r="A8" s="19" t="s">
        <v>12</v>
      </c>
      <c r="B8" s="20" t="s">
        <v>13</v>
      </c>
      <c r="C8" s="22">
        <v>212115</v>
      </c>
    </row>
    <row r="9" spans="1:3" s="15" customFormat="1" ht="12" customHeight="1">
      <c r="A9" s="19" t="s">
        <v>14</v>
      </c>
      <c r="B9" s="20" t="s">
        <v>15</v>
      </c>
      <c r="C9" s="21"/>
    </row>
    <row r="10" spans="1:3" s="15" customFormat="1" ht="12" customHeight="1">
      <c r="A10" s="19" t="s">
        <v>16</v>
      </c>
      <c r="B10" s="20" t="s">
        <v>17</v>
      </c>
      <c r="C10" s="22">
        <v>11492</v>
      </c>
    </row>
    <row r="11" spans="1:3" s="15" customFormat="1" ht="12" customHeight="1" thickBot="1">
      <c r="A11" s="23" t="s">
        <v>18</v>
      </c>
      <c r="B11" s="24" t="s">
        <v>19</v>
      </c>
      <c r="C11" s="22">
        <v>13658</v>
      </c>
    </row>
    <row r="12" spans="1:3" s="15" customFormat="1" ht="12" customHeight="1" thickBot="1">
      <c r="A12" s="12" t="s">
        <v>20</v>
      </c>
      <c r="B12" s="25" t="s">
        <v>21</v>
      </c>
      <c r="C12" s="14">
        <f>+C13+C14+C15+C16+C17</f>
        <v>31332</v>
      </c>
    </row>
    <row r="13" spans="1:3" s="15" customFormat="1" ht="12" customHeight="1">
      <c r="A13" s="16" t="s">
        <v>22</v>
      </c>
      <c r="B13" s="17" t="s">
        <v>23</v>
      </c>
      <c r="C13" s="18"/>
    </row>
    <row r="14" spans="1:3" s="15" customFormat="1" ht="12" customHeight="1">
      <c r="A14" s="19" t="s">
        <v>24</v>
      </c>
      <c r="B14" s="20" t="s">
        <v>25</v>
      </c>
      <c r="C14" s="21"/>
    </row>
    <row r="15" spans="1:3" s="15" customFormat="1" ht="12" customHeight="1">
      <c r="A15" s="19" t="s">
        <v>26</v>
      </c>
      <c r="B15" s="20" t="s">
        <v>27</v>
      </c>
      <c r="C15" s="21"/>
    </row>
    <row r="16" spans="1:3" s="15" customFormat="1" ht="12" customHeight="1">
      <c r="A16" s="19" t="s">
        <v>28</v>
      </c>
      <c r="B16" s="20" t="s">
        <v>29</v>
      </c>
      <c r="C16" s="21"/>
    </row>
    <row r="17" spans="1:3" s="15" customFormat="1" ht="12" customHeight="1">
      <c r="A17" s="19" t="s">
        <v>30</v>
      </c>
      <c r="B17" s="20" t="s">
        <v>31</v>
      </c>
      <c r="C17" s="22">
        <v>31332</v>
      </c>
    </row>
    <row r="18" spans="1:3" s="15" customFormat="1" ht="12" customHeight="1" thickBot="1">
      <c r="A18" s="23" t="s">
        <v>32</v>
      </c>
      <c r="B18" s="24" t="s">
        <v>33</v>
      </c>
      <c r="C18" s="26">
        <v>18990</v>
      </c>
    </row>
    <row r="19" spans="1:3" s="15" customFormat="1" ht="12" customHeight="1" thickBot="1">
      <c r="A19" s="12" t="s">
        <v>34</v>
      </c>
      <c r="B19" s="13" t="s">
        <v>35</v>
      </c>
      <c r="C19" s="14">
        <f>+C20+C21+C22+C23+C24</f>
        <v>258707</v>
      </c>
    </row>
    <row r="20" spans="1:3" s="15" customFormat="1" ht="12" customHeight="1">
      <c r="A20" s="16" t="s">
        <v>36</v>
      </c>
      <c r="B20" s="17" t="s">
        <v>37</v>
      </c>
      <c r="C20" s="27">
        <v>258707</v>
      </c>
    </row>
    <row r="21" spans="1:3" s="15" customFormat="1" ht="12" customHeight="1">
      <c r="A21" s="19" t="s">
        <v>38</v>
      </c>
      <c r="B21" s="20" t="s">
        <v>39</v>
      </c>
      <c r="C21" s="21"/>
    </row>
    <row r="22" spans="1:3" s="15" customFormat="1" ht="12" customHeight="1">
      <c r="A22" s="19" t="s">
        <v>40</v>
      </c>
      <c r="B22" s="20" t="s">
        <v>41</v>
      </c>
      <c r="C22" s="21"/>
    </row>
    <row r="23" spans="1:3" s="15" customFormat="1" ht="12" customHeight="1">
      <c r="A23" s="19" t="s">
        <v>42</v>
      </c>
      <c r="B23" s="20" t="s">
        <v>43</v>
      </c>
      <c r="C23" s="21"/>
    </row>
    <row r="24" spans="1:3" s="15" customFormat="1" ht="12" customHeight="1">
      <c r="A24" s="19" t="s">
        <v>44</v>
      </c>
      <c r="B24" s="20" t="s">
        <v>45</v>
      </c>
      <c r="C24" s="21"/>
    </row>
    <row r="25" spans="1:3" s="15" customFormat="1" ht="12" customHeight="1" thickBot="1">
      <c r="A25" s="23" t="s">
        <v>46</v>
      </c>
      <c r="B25" s="24" t="s">
        <v>47</v>
      </c>
      <c r="C25" s="26"/>
    </row>
    <row r="26" spans="1:3" s="15" customFormat="1" ht="12" customHeight="1" thickBot="1">
      <c r="A26" s="12" t="s">
        <v>48</v>
      </c>
      <c r="B26" s="13" t="s">
        <v>49</v>
      </c>
      <c r="C26" s="28">
        <f>+C27+C30+C31+C32</f>
        <v>0</v>
      </c>
    </row>
    <row r="27" spans="1:3" s="15" customFormat="1" ht="12" customHeight="1">
      <c r="A27" s="16" t="s">
        <v>50</v>
      </c>
      <c r="B27" s="17" t="s">
        <v>51</v>
      </c>
      <c r="C27" s="29">
        <f>+C28+C29</f>
        <v>0</v>
      </c>
    </row>
    <row r="28" spans="1:3" s="15" customFormat="1" ht="12" customHeight="1">
      <c r="A28" s="19" t="s">
        <v>52</v>
      </c>
      <c r="B28" s="20" t="s">
        <v>53</v>
      </c>
      <c r="C28" s="21"/>
    </row>
    <row r="29" spans="1:3" s="15" customFormat="1" ht="12" customHeight="1">
      <c r="A29" s="19" t="s">
        <v>54</v>
      </c>
      <c r="B29" s="20" t="s">
        <v>55</v>
      </c>
      <c r="C29" s="21"/>
    </row>
    <row r="30" spans="1:3" s="15" customFormat="1" ht="12" customHeight="1">
      <c r="A30" s="19" t="s">
        <v>56</v>
      </c>
      <c r="B30" s="20" t="s">
        <v>57</v>
      </c>
      <c r="C30" s="21"/>
    </row>
    <row r="31" spans="1:3" s="15" customFormat="1" ht="12" customHeight="1">
      <c r="A31" s="19" t="s">
        <v>58</v>
      </c>
      <c r="B31" s="20" t="s">
        <v>59</v>
      </c>
      <c r="C31" s="21"/>
    </row>
    <row r="32" spans="1:3" s="15" customFormat="1" ht="12" customHeight="1" thickBot="1">
      <c r="A32" s="23" t="s">
        <v>60</v>
      </c>
      <c r="B32" s="24" t="s">
        <v>61</v>
      </c>
      <c r="C32" s="26"/>
    </row>
    <row r="33" spans="1:3" s="15" customFormat="1" ht="12" customHeight="1" thickBot="1">
      <c r="A33" s="12" t="s">
        <v>62</v>
      </c>
      <c r="B33" s="13" t="s">
        <v>63</v>
      </c>
      <c r="C33" s="14">
        <f>SUM(C34:C43)</f>
        <v>233597</v>
      </c>
    </row>
    <row r="34" spans="1:3" s="15" customFormat="1" ht="12" customHeight="1">
      <c r="A34" s="16" t="s">
        <v>64</v>
      </c>
      <c r="B34" s="17" t="s">
        <v>65</v>
      </c>
      <c r="C34" s="18">
        <v>13306</v>
      </c>
    </row>
    <row r="35" spans="1:3" s="15" customFormat="1" ht="12" customHeight="1">
      <c r="A35" s="19" t="s">
        <v>66</v>
      </c>
      <c r="B35" s="20" t="s">
        <v>67</v>
      </c>
      <c r="C35" s="30">
        <v>42639</v>
      </c>
    </row>
    <row r="36" spans="1:3" s="15" customFormat="1" ht="12" customHeight="1">
      <c r="A36" s="19" t="s">
        <v>68</v>
      </c>
      <c r="B36" s="20" t="s">
        <v>69</v>
      </c>
      <c r="C36" s="22">
        <v>4912</v>
      </c>
    </row>
    <row r="37" spans="1:3" s="15" customFormat="1" ht="12" customHeight="1">
      <c r="A37" s="19" t="s">
        <v>70</v>
      </c>
      <c r="B37" s="20" t="s">
        <v>71</v>
      </c>
      <c r="C37" s="22">
        <v>11809</v>
      </c>
    </row>
    <row r="38" spans="1:3" s="15" customFormat="1" ht="12" customHeight="1">
      <c r="A38" s="19" t="s">
        <v>72</v>
      </c>
      <c r="B38" s="20" t="s">
        <v>73</v>
      </c>
      <c r="C38" s="21">
        <v>147000</v>
      </c>
    </row>
    <row r="39" spans="1:3" s="15" customFormat="1" ht="12" customHeight="1">
      <c r="A39" s="19" t="s">
        <v>74</v>
      </c>
      <c r="B39" s="20" t="s">
        <v>75</v>
      </c>
      <c r="C39" s="30">
        <v>7712</v>
      </c>
    </row>
    <row r="40" spans="1:3" s="15" customFormat="1" ht="12" customHeight="1">
      <c r="A40" s="19" t="s">
        <v>76</v>
      </c>
      <c r="B40" s="20" t="s">
        <v>77</v>
      </c>
      <c r="C40" s="22">
        <v>4777</v>
      </c>
    </row>
    <row r="41" spans="1:3" s="15" customFormat="1" ht="12" customHeight="1">
      <c r="A41" s="19" t="s">
        <v>78</v>
      </c>
      <c r="B41" s="20" t="s">
        <v>79</v>
      </c>
      <c r="C41" s="21">
        <v>40</v>
      </c>
    </row>
    <row r="42" spans="1:3" s="15" customFormat="1" ht="12" customHeight="1">
      <c r="A42" s="19" t="s">
        <v>80</v>
      </c>
      <c r="B42" s="20" t="s">
        <v>81</v>
      </c>
      <c r="C42" s="22"/>
    </row>
    <row r="43" spans="1:3" s="15" customFormat="1" ht="12" customHeight="1" thickBot="1">
      <c r="A43" s="23" t="s">
        <v>82</v>
      </c>
      <c r="B43" s="24" t="s">
        <v>83</v>
      </c>
      <c r="C43" s="31">
        <v>1402</v>
      </c>
    </row>
    <row r="44" spans="1:3" s="15" customFormat="1" ht="12" customHeight="1" thickBot="1">
      <c r="A44" s="12" t="s">
        <v>84</v>
      </c>
      <c r="B44" s="13" t="s">
        <v>85</v>
      </c>
      <c r="C44" s="14">
        <f>SUM(C45:C49)</f>
        <v>25258</v>
      </c>
    </row>
    <row r="45" spans="1:3" s="15" customFormat="1" ht="12" customHeight="1">
      <c r="A45" s="16" t="s">
        <v>86</v>
      </c>
      <c r="B45" s="17" t="s">
        <v>87</v>
      </c>
      <c r="C45" s="27"/>
    </row>
    <row r="46" spans="1:3" s="15" customFormat="1" ht="12" customHeight="1">
      <c r="A46" s="19" t="s">
        <v>88</v>
      </c>
      <c r="B46" s="20" t="s">
        <v>89</v>
      </c>
      <c r="C46" s="22">
        <v>24558</v>
      </c>
    </row>
    <row r="47" spans="1:3" s="15" customFormat="1" ht="12" customHeight="1">
      <c r="A47" s="19" t="s">
        <v>90</v>
      </c>
      <c r="B47" s="20" t="s">
        <v>91</v>
      </c>
      <c r="C47" s="22">
        <v>700</v>
      </c>
    </row>
    <row r="48" spans="1:3" s="15" customFormat="1" ht="12" customHeight="1">
      <c r="A48" s="19" t="s">
        <v>92</v>
      </c>
      <c r="B48" s="20" t="s">
        <v>93</v>
      </c>
      <c r="C48" s="22"/>
    </row>
    <row r="49" spans="1:3" s="15" customFormat="1" ht="12" customHeight="1" thickBot="1">
      <c r="A49" s="23" t="s">
        <v>94</v>
      </c>
      <c r="B49" s="24" t="s">
        <v>95</v>
      </c>
      <c r="C49" s="31"/>
    </row>
    <row r="50" spans="1:3" s="15" customFormat="1" ht="12" customHeight="1" thickBot="1">
      <c r="A50" s="12" t="s">
        <v>96</v>
      </c>
      <c r="B50" s="13" t="s">
        <v>97</v>
      </c>
      <c r="C50" s="14">
        <f>SUM(C51:C53)</f>
        <v>106179</v>
      </c>
    </row>
    <row r="51" spans="1:3" s="15" customFormat="1" ht="12" customHeight="1">
      <c r="A51" s="16" t="s">
        <v>98</v>
      </c>
      <c r="B51" s="17" t="s">
        <v>99</v>
      </c>
      <c r="C51" s="18"/>
    </row>
    <row r="52" spans="1:3" s="15" customFormat="1" ht="12" customHeight="1">
      <c r="A52" s="19" t="s">
        <v>100</v>
      </c>
      <c r="B52" s="20" t="s">
        <v>101</v>
      </c>
      <c r="C52" s="30">
        <v>18764</v>
      </c>
    </row>
    <row r="53" spans="1:3" s="15" customFormat="1" ht="12" customHeight="1">
      <c r="A53" s="19" t="s">
        <v>102</v>
      </c>
      <c r="B53" s="20" t="s">
        <v>103</v>
      </c>
      <c r="C53" s="22">
        <v>87415</v>
      </c>
    </row>
    <row r="54" spans="1:3" s="15" customFormat="1" ht="12" customHeight="1" thickBot="1">
      <c r="A54" s="23" t="s">
        <v>104</v>
      </c>
      <c r="B54" s="24" t="s">
        <v>105</v>
      </c>
      <c r="C54" s="31">
        <v>34135</v>
      </c>
    </row>
    <row r="55" spans="1:3" s="15" customFormat="1" ht="12" customHeight="1" thickBot="1">
      <c r="A55" s="12" t="s">
        <v>106</v>
      </c>
      <c r="B55" s="25" t="s">
        <v>107</v>
      </c>
      <c r="C55" s="14">
        <f>SUM(C56:C58)</f>
        <v>130395</v>
      </c>
    </row>
    <row r="56" spans="1:3" s="15" customFormat="1" ht="12" customHeight="1">
      <c r="A56" s="16" t="s">
        <v>108</v>
      </c>
      <c r="B56" s="17" t="s">
        <v>109</v>
      </c>
      <c r="C56" s="22"/>
    </row>
    <row r="57" spans="1:3" s="15" customFormat="1" ht="12" customHeight="1">
      <c r="A57" s="19" t="s">
        <v>110</v>
      </c>
      <c r="B57" s="20" t="s">
        <v>111</v>
      </c>
      <c r="C57" s="22">
        <v>188</v>
      </c>
    </row>
    <row r="58" spans="1:3" s="15" customFormat="1" ht="12" customHeight="1">
      <c r="A58" s="19" t="s">
        <v>112</v>
      </c>
      <c r="B58" s="20" t="s">
        <v>113</v>
      </c>
      <c r="C58" s="22">
        <v>130207</v>
      </c>
    </row>
    <row r="59" spans="1:3" s="15" customFormat="1" ht="12" customHeight="1" thickBot="1">
      <c r="A59" s="23" t="s">
        <v>114</v>
      </c>
      <c r="B59" s="24" t="s">
        <v>115</v>
      </c>
      <c r="C59" s="22">
        <v>126796</v>
      </c>
    </row>
    <row r="60" spans="1:3" s="15" customFormat="1" ht="12" customHeight="1" thickBot="1">
      <c r="A60" s="12" t="s">
        <v>116</v>
      </c>
      <c r="B60" s="13" t="s">
        <v>117</v>
      </c>
      <c r="C60" s="28">
        <f>+C5+C12+C19+C26+C33+C44+C50+C55</f>
        <v>1022733</v>
      </c>
    </row>
    <row r="61" spans="1:3" s="15" customFormat="1" ht="12" customHeight="1" thickBot="1">
      <c r="A61" s="32" t="s">
        <v>118</v>
      </c>
      <c r="B61" s="25" t="s">
        <v>119</v>
      </c>
      <c r="C61" s="14">
        <f>SUM(C62:C64)</f>
        <v>83746</v>
      </c>
    </row>
    <row r="62" spans="1:3" s="15" customFormat="1" ht="12" customHeight="1">
      <c r="A62" s="16" t="s">
        <v>120</v>
      </c>
      <c r="B62" s="17" t="s">
        <v>121</v>
      </c>
      <c r="C62" s="22">
        <v>8746</v>
      </c>
    </row>
    <row r="63" spans="1:3" s="15" customFormat="1" ht="12" customHeight="1">
      <c r="A63" s="19" t="s">
        <v>122</v>
      </c>
      <c r="B63" s="20" t="s">
        <v>123</v>
      </c>
      <c r="C63" s="22">
        <v>75000</v>
      </c>
    </row>
    <row r="64" spans="1:3" s="15" customFormat="1" ht="12" customHeight="1" thickBot="1">
      <c r="A64" s="23" t="s">
        <v>124</v>
      </c>
      <c r="B64" s="33" t="s">
        <v>125</v>
      </c>
      <c r="C64" s="22"/>
    </row>
    <row r="65" spans="1:3" s="15" customFormat="1" ht="12" customHeight="1" thickBot="1">
      <c r="A65" s="32" t="s">
        <v>126</v>
      </c>
      <c r="B65" s="25" t="s">
        <v>127</v>
      </c>
      <c r="C65" s="14">
        <f>SUM(C66:C69)</f>
        <v>0</v>
      </c>
    </row>
    <row r="66" spans="1:3" s="15" customFormat="1" ht="12" customHeight="1">
      <c r="A66" s="16" t="s">
        <v>128</v>
      </c>
      <c r="B66" s="17" t="s">
        <v>129</v>
      </c>
      <c r="C66" s="22"/>
    </row>
    <row r="67" spans="1:3" s="15" customFormat="1" ht="12" customHeight="1">
      <c r="A67" s="19" t="s">
        <v>130</v>
      </c>
      <c r="B67" s="20" t="s">
        <v>131</v>
      </c>
      <c r="C67" s="22"/>
    </row>
    <row r="68" spans="1:3" s="15" customFormat="1" ht="12" customHeight="1">
      <c r="A68" s="19" t="s">
        <v>132</v>
      </c>
      <c r="B68" s="20" t="s">
        <v>133</v>
      </c>
      <c r="C68" s="22"/>
    </row>
    <row r="69" spans="1:3" s="15" customFormat="1" ht="12" customHeight="1" thickBot="1">
      <c r="A69" s="23" t="s">
        <v>134</v>
      </c>
      <c r="B69" s="24" t="s">
        <v>135</v>
      </c>
      <c r="C69" s="22"/>
    </row>
    <row r="70" spans="1:3" s="15" customFormat="1" ht="12" customHeight="1" thickBot="1">
      <c r="A70" s="32" t="s">
        <v>136</v>
      </c>
      <c r="B70" s="25" t="s">
        <v>137</v>
      </c>
      <c r="C70" s="14">
        <f>SUM(C71:C72)</f>
        <v>14669</v>
      </c>
    </row>
    <row r="71" spans="1:3" s="15" customFormat="1" ht="12" customHeight="1">
      <c r="A71" s="16" t="s">
        <v>138</v>
      </c>
      <c r="B71" s="17" t="s">
        <v>139</v>
      </c>
      <c r="C71" s="22">
        <v>14669</v>
      </c>
    </row>
    <row r="72" spans="1:3" s="15" customFormat="1" ht="12" customHeight="1" thickBot="1">
      <c r="A72" s="23" t="s">
        <v>140</v>
      </c>
      <c r="B72" s="24" t="s">
        <v>141</v>
      </c>
      <c r="C72" s="22"/>
    </row>
    <row r="73" spans="1:3" s="15" customFormat="1" ht="12" customHeight="1" thickBot="1">
      <c r="A73" s="32" t="s">
        <v>142</v>
      </c>
      <c r="B73" s="25" t="s">
        <v>143</v>
      </c>
      <c r="C73" s="14">
        <f>SUM(C74:C76)</f>
        <v>0</v>
      </c>
    </row>
    <row r="74" spans="1:3" s="15" customFormat="1" ht="12" customHeight="1">
      <c r="A74" s="16" t="s">
        <v>144</v>
      </c>
      <c r="B74" s="17" t="s">
        <v>145</v>
      </c>
      <c r="C74" s="22"/>
    </row>
    <row r="75" spans="1:3" s="15" customFormat="1" ht="12" customHeight="1">
      <c r="A75" s="19" t="s">
        <v>146</v>
      </c>
      <c r="B75" s="20" t="s">
        <v>147</v>
      </c>
      <c r="C75" s="22"/>
    </row>
    <row r="76" spans="1:3" s="15" customFormat="1" ht="12" customHeight="1" thickBot="1">
      <c r="A76" s="23" t="s">
        <v>148</v>
      </c>
      <c r="B76" s="24" t="s">
        <v>149</v>
      </c>
      <c r="C76" s="22"/>
    </row>
    <row r="77" spans="1:3" s="15" customFormat="1" ht="12" customHeight="1" thickBot="1">
      <c r="A77" s="32" t="s">
        <v>150</v>
      </c>
      <c r="B77" s="25" t="s">
        <v>151</v>
      </c>
      <c r="C77" s="14">
        <f>SUM(C78:C81)</f>
        <v>0</v>
      </c>
    </row>
    <row r="78" spans="1:3" s="15" customFormat="1" ht="12" customHeight="1">
      <c r="A78" s="34" t="s">
        <v>152</v>
      </c>
      <c r="B78" s="17" t="s">
        <v>153</v>
      </c>
      <c r="C78" s="22"/>
    </row>
    <row r="79" spans="1:3" s="15" customFormat="1" ht="12" customHeight="1">
      <c r="A79" s="35" t="s">
        <v>154</v>
      </c>
      <c r="B79" s="20" t="s">
        <v>155</v>
      </c>
      <c r="C79" s="22"/>
    </row>
    <row r="80" spans="1:3" s="15" customFormat="1" ht="12" customHeight="1">
      <c r="A80" s="35" t="s">
        <v>156</v>
      </c>
      <c r="B80" s="20" t="s">
        <v>157</v>
      </c>
      <c r="C80" s="22"/>
    </row>
    <row r="81" spans="1:3" s="15" customFormat="1" ht="12" customHeight="1" thickBot="1">
      <c r="A81" s="36" t="s">
        <v>158</v>
      </c>
      <c r="B81" s="24" t="s">
        <v>159</v>
      </c>
      <c r="C81" s="22"/>
    </row>
    <row r="82" spans="1:3" s="15" customFormat="1" ht="13.5" customHeight="1" thickBot="1">
      <c r="A82" s="32" t="s">
        <v>160</v>
      </c>
      <c r="B82" s="25" t="s">
        <v>161</v>
      </c>
      <c r="C82" s="37"/>
    </row>
    <row r="83" spans="1:3" s="15" customFormat="1" ht="15.75" customHeight="1" thickBot="1">
      <c r="A83" s="32" t="s">
        <v>162</v>
      </c>
      <c r="B83" s="38" t="s">
        <v>163</v>
      </c>
      <c r="C83" s="28">
        <f>+C61+C65+C70+C73+C77+C82</f>
        <v>98415</v>
      </c>
    </row>
    <row r="84" spans="1:3" s="15" customFormat="1" ht="16.5" customHeight="1" thickBot="1">
      <c r="A84" s="39" t="s">
        <v>164</v>
      </c>
      <c r="B84" s="40" t="s">
        <v>165</v>
      </c>
      <c r="C84" s="28">
        <f>+C60+C83</f>
        <v>1121148</v>
      </c>
    </row>
    <row r="85" spans="1:3" s="15" customFormat="1" ht="83.25" customHeight="1">
      <c r="A85" s="41"/>
      <c r="B85" s="42"/>
      <c r="C85" s="43"/>
    </row>
    <row r="86" spans="1:3" ht="16.5" customHeight="1">
      <c r="A86" s="1" t="s">
        <v>166</v>
      </c>
      <c r="B86" s="1"/>
      <c r="C86" s="1"/>
    </row>
    <row r="87" spans="1:3" s="46" customFormat="1" ht="16.5" customHeight="1" thickBot="1">
      <c r="A87" s="44" t="s">
        <v>167</v>
      </c>
      <c r="B87" s="44"/>
      <c r="C87" s="45" t="s">
        <v>2</v>
      </c>
    </row>
    <row r="88" spans="1:3" ht="37.5" customHeight="1" thickBot="1">
      <c r="A88" s="5" t="s">
        <v>3</v>
      </c>
      <c r="B88" s="6" t="s">
        <v>168</v>
      </c>
      <c r="C88" s="7" t="s">
        <v>5</v>
      </c>
    </row>
    <row r="89" spans="1:3" s="11" customFormat="1" ht="12" customHeight="1" thickBot="1">
      <c r="A89" s="47">
        <v>1</v>
      </c>
      <c r="B89" s="48">
        <v>2</v>
      </c>
      <c r="C89" s="49">
        <v>3</v>
      </c>
    </row>
    <row r="90" spans="1:3" ht="12" customHeight="1" thickBot="1">
      <c r="A90" s="50" t="s">
        <v>6</v>
      </c>
      <c r="B90" s="51" t="s">
        <v>169</v>
      </c>
      <c r="C90" s="52">
        <f>SUM(C91:C95)</f>
        <v>764697</v>
      </c>
    </row>
    <row r="91" spans="1:3" ht="12" customHeight="1">
      <c r="A91" s="53" t="s">
        <v>8</v>
      </c>
      <c r="B91" s="54" t="s">
        <v>170</v>
      </c>
      <c r="C91" s="55">
        <v>265658</v>
      </c>
    </row>
    <row r="92" spans="1:3" ht="12" customHeight="1">
      <c r="A92" s="19" t="s">
        <v>10</v>
      </c>
      <c r="B92" s="56" t="s">
        <v>171</v>
      </c>
      <c r="C92" s="22">
        <v>63611</v>
      </c>
    </row>
    <row r="93" spans="1:3" ht="12" customHeight="1">
      <c r="A93" s="19" t="s">
        <v>12</v>
      </c>
      <c r="B93" s="56" t="s">
        <v>172</v>
      </c>
      <c r="C93" s="57">
        <v>353959</v>
      </c>
    </row>
    <row r="94" spans="1:3" ht="12" customHeight="1">
      <c r="A94" s="19" t="s">
        <v>14</v>
      </c>
      <c r="B94" s="58" t="s">
        <v>173</v>
      </c>
      <c r="C94" s="31">
        <v>13500</v>
      </c>
    </row>
    <row r="95" spans="1:3" ht="12" customHeight="1">
      <c r="A95" s="19" t="s">
        <v>174</v>
      </c>
      <c r="B95" s="59" t="s">
        <v>175</v>
      </c>
      <c r="C95" s="31">
        <v>67969</v>
      </c>
    </row>
    <row r="96" spans="1:3" ht="12" customHeight="1">
      <c r="A96" s="19" t="s">
        <v>18</v>
      </c>
      <c r="B96" s="56" t="s">
        <v>176</v>
      </c>
      <c r="C96" s="31"/>
    </row>
    <row r="97" spans="1:3" ht="12" customHeight="1">
      <c r="A97" s="19" t="s">
        <v>177</v>
      </c>
      <c r="B97" s="60" t="s">
        <v>178</v>
      </c>
      <c r="C97" s="31"/>
    </row>
    <row r="98" spans="1:3" ht="12" customHeight="1">
      <c r="A98" s="19" t="s">
        <v>179</v>
      </c>
      <c r="B98" s="61" t="s">
        <v>180</v>
      </c>
      <c r="C98" s="31"/>
    </row>
    <row r="99" spans="1:3" ht="12" customHeight="1">
      <c r="A99" s="19" t="s">
        <v>181</v>
      </c>
      <c r="B99" s="61" t="s">
        <v>182</v>
      </c>
      <c r="C99" s="31"/>
    </row>
    <row r="100" spans="1:3" ht="12" customHeight="1">
      <c r="A100" s="19" t="s">
        <v>183</v>
      </c>
      <c r="B100" s="60" t="s">
        <v>184</v>
      </c>
      <c r="C100" s="31">
        <v>22286</v>
      </c>
    </row>
    <row r="101" spans="1:3" ht="12" customHeight="1">
      <c r="A101" s="19" t="s">
        <v>185</v>
      </c>
      <c r="B101" s="60" t="s">
        <v>186</v>
      </c>
      <c r="C101" s="31"/>
    </row>
    <row r="102" spans="1:3" ht="12" customHeight="1">
      <c r="A102" s="19" t="s">
        <v>187</v>
      </c>
      <c r="B102" s="61" t="s">
        <v>188</v>
      </c>
      <c r="C102" s="31">
        <v>21566</v>
      </c>
    </row>
    <row r="103" spans="1:3" ht="12" customHeight="1">
      <c r="A103" s="62" t="s">
        <v>189</v>
      </c>
      <c r="B103" s="63" t="s">
        <v>190</v>
      </c>
      <c r="C103" s="31"/>
    </row>
    <row r="104" spans="1:3" ht="12" customHeight="1">
      <c r="A104" s="19" t="s">
        <v>191</v>
      </c>
      <c r="B104" s="63" t="s">
        <v>192</v>
      </c>
      <c r="C104" s="31"/>
    </row>
    <row r="105" spans="1:3" ht="12" customHeight="1" thickBot="1">
      <c r="A105" s="64" t="s">
        <v>193</v>
      </c>
      <c r="B105" s="65" t="s">
        <v>194</v>
      </c>
      <c r="C105" s="66">
        <v>23317</v>
      </c>
    </row>
    <row r="106" spans="1:3" ht="12" customHeight="1" thickBot="1">
      <c r="A106" s="12" t="s">
        <v>20</v>
      </c>
      <c r="B106" s="67" t="s">
        <v>195</v>
      </c>
      <c r="C106" s="14">
        <f>+C107+C109+C111</f>
        <v>170484</v>
      </c>
    </row>
    <row r="107" spans="1:3" ht="12" customHeight="1">
      <c r="A107" s="16" t="s">
        <v>22</v>
      </c>
      <c r="B107" s="56" t="s">
        <v>196</v>
      </c>
      <c r="C107" s="27">
        <v>146648</v>
      </c>
    </row>
    <row r="108" spans="1:3" ht="12" customHeight="1">
      <c r="A108" s="16" t="s">
        <v>24</v>
      </c>
      <c r="B108" s="68" t="s">
        <v>197</v>
      </c>
      <c r="C108" s="27">
        <v>125324</v>
      </c>
    </row>
    <row r="109" spans="1:3" ht="12" customHeight="1">
      <c r="A109" s="16" t="s">
        <v>26</v>
      </c>
      <c r="B109" s="68" t="s">
        <v>198</v>
      </c>
      <c r="C109" s="22">
        <v>14388</v>
      </c>
    </row>
    <row r="110" spans="1:3" ht="12" customHeight="1">
      <c r="A110" s="16" t="s">
        <v>28</v>
      </c>
      <c r="B110" s="68" t="s">
        <v>199</v>
      </c>
      <c r="C110" s="69"/>
    </row>
    <row r="111" spans="1:3" ht="12" customHeight="1">
      <c r="A111" s="16" t="s">
        <v>30</v>
      </c>
      <c r="B111" s="70" t="s">
        <v>200</v>
      </c>
      <c r="C111" s="69">
        <v>9448</v>
      </c>
    </row>
    <row r="112" spans="1:3" ht="12" customHeight="1">
      <c r="A112" s="16" t="s">
        <v>32</v>
      </c>
      <c r="B112" s="71" t="s">
        <v>201</v>
      </c>
      <c r="C112" s="69"/>
    </row>
    <row r="113" spans="1:3" ht="12" customHeight="1">
      <c r="A113" s="16" t="s">
        <v>202</v>
      </c>
      <c r="B113" s="72" t="s">
        <v>203</v>
      </c>
      <c r="C113" s="69"/>
    </row>
    <row r="114" spans="1:3" ht="15.75">
      <c r="A114" s="16" t="s">
        <v>204</v>
      </c>
      <c r="B114" s="61" t="s">
        <v>182</v>
      </c>
      <c r="C114" s="69"/>
    </row>
    <row r="115" spans="1:3" ht="12" customHeight="1">
      <c r="A115" s="16" t="s">
        <v>205</v>
      </c>
      <c r="B115" s="61" t="s">
        <v>206</v>
      </c>
      <c r="C115" s="69">
        <v>350</v>
      </c>
    </row>
    <row r="116" spans="1:3" ht="12" customHeight="1">
      <c r="A116" s="16" t="s">
        <v>207</v>
      </c>
      <c r="B116" s="61" t="s">
        <v>208</v>
      </c>
      <c r="C116" s="73"/>
    </row>
    <row r="117" spans="1:3" ht="12" customHeight="1">
      <c r="A117" s="16" t="s">
        <v>209</v>
      </c>
      <c r="B117" s="61" t="s">
        <v>188</v>
      </c>
      <c r="C117" s="73"/>
    </row>
    <row r="118" spans="1:3" ht="12" customHeight="1">
      <c r="A118" s="16" t="s">
        <v>210</v>
      </c>
      <c r="B118" s="61" t="s">
        <v>211</v>
      </c>
      <c r="C118" s="73"/>
    </row>
    <row r="119" spans="1:3" ht="16.5" thickBot="1">
      <c r="A119" s="62" t="s">
        <v>212</v>
      </c>
      <c r="B119" s="61" t="s">
        <v>213</v>
      </c>
      <c r="C119" s="74">
        <v>8498</v>
      </c>
    </row>
    <row r="120" spans="1:3" ht="12" customHeight="1" thickBot="1">
      <c r="A120" s="12" t="s">
        <v>34</v>
      </c>
      <c r="B120" s="75" t="s">
        <v>214</v>
      </c>
      <c r="C120" s="14">
        <f>+C121+C122</f>
        <v>0</v>
      </c>
    </row>
    <row r="121" spans="1:3" ht="12" customHeight="1">
      <c r="A121" s="16" t="s">
        <v>36</v>
      </c>
      <c r="B121" s="76" t="s">
        <v>215</v>
      </c>
      <c r="C121" s="18"/>
    </row>
    <row r="122" spans="1:3" ht="12" customHeight="1" thickBot="1">
      <c r="A122" s="23" t="s">
        <v>38</v>
      </c>
      <c r="B122" s="68" t="s">
        <v>216</v>
      </c>
      <c r="C122" s="26"/>
    </row>
    <row r="123" spans="1:3" ht="12" customHeight="1" thickBot="1">
      <c r="A123" s="12" t="s">
        <v>217</v>
      </c>
      <c r="B123" s="75" t="s">
        <v>218</v>
      </c>
      <c r="C123" s="14">
        <f>+C90+C106+C120</f>
        <v>935181</v>
      </c>
    </row>
    <row r="124" spans="1:3" ht="12" customHeight="1" thickBot="1">
      <c r="A124" s="12" t="s">
        <v>62</v>
      </c>
      <c r="B124" s="75" t="s">
        <v>219</v>
      </c>
      <c r="C124" s="14">
        <f>+C125+C126+C127</f>
        <v>355421</v>
      </c>
    </row>
    <row r="125" spans="1:3" ht="12" customHeight="1">
      <c r="A125" s="16" t="s">
        <v>64</v>
      </c>
      <c r="B125" s="76" t="s">
        <v>220</v>
      </c>
      <c r="C125" s="69">
        <v>258540</v>
      </c>
    </row>
    <row r="126" spans="1:3" ht="12" customHeight="1">
      <c r="A126" s="16" t="s">
        <v>66</v>
      </c>
      <c r="B126" s="76" t="s">
        <v>221</v>
      </c>
      <c r="C126" s="69">
        <v>75000</v>
      </c>
    </row>
    <row r="127" spans="1:3" ht="12" customHeight="1" thickBot="1">
      <c r="A127" s="62" t="s">
        <v>68</v>
      </c>
      <c r="B127" s="77" t="s">
        <v>222</v>
      </c>
      <c r="C127" s="69">
        <v>21881</v>
      </c>
    </row>
    <row r="128" spans="1:3" ht="12" customHeight="1" thickBot="1">
      <c r="A128" s="12" t="s">
        <v>84</v>
      </c>
      <c r="B128" s="75" t="s">
        <v>223</v>
      </c>
      <c r="C128" s="14">
        <f>+C129+C130+C131+C132</f>
        <v>0</v>
      </c>
    </row>
    <row r="129" spans="1:3" ht="12" customHeight="1">
      <c r="A129" s="16" t="s">
        <v>86</v>
      </c>
      <c r="B129" s="76" t="s">
        <v>224</v>
      </c>
      <c r="C129" s="73"/>
    </row>
    <row r="130" spans="1:3" ht="12" customHeight="1">
      <c r="A130" s="16" t="s">
        <v>88</v>
      </c>
      <c r="B130" s="76" t="s">
        <v>225</v>
      </c>
      <c r="C130" s="73"/>
    </row>
    <row r="131" spans="1:3" ht="12" customHeight="1">
      <c r="A131" s="16" t="s">
        <v>90</v>
      </c>
      <c r="B131" s="76" t="s">
        <v>226</v>
      </c>
      <c r="C131" s="73"/>
    </row>
    <row r="132" spans="1:3" ht="12" customHeight="1" thickBot="1">
      <c r="A132" s="62" t="s">
        <v>92</v>
      </c>
      <c r="B132" s="77" t="s">
        <v>227</v>
      </c>
      <c r="C132" s="73"/>
    </row>
    <row r="133" spans="1:3" ht="12" customHeight="1" thickBot="1">
      <c r="A133" s="12" t="s">
        <v>228</v>
      </c>
      <c r="B133" s="75" t="s">
        <v>229</v>
      </c>
      <c r="C133" s="28">
        <f>+C134+C135+C136+C137</f>
        <v>0</v>
      </c>
    </row>
    <row r="134" spans="1:3" ht="12" customHeight="1">
      <c r="A134" s="16" t="s">
        <v>98</v>
      </c>
      <c r="B134" s="76" t="s">
        <v>230</v>
      </c>
      <c r="C134" s="73"/>
    </row>
    <row r="135" spans="1:3" ht="12" customHeight="1">
      <c r="A135" s="16" t="s">
        <v>100</v>
      </c>
      <c r="B135" s="76" t="s">
        <v>231</v>
      </c>
      <c r="C135" s="73"/>
    </row>
    <row r="136" spans="1:3" ht="12" customHeight="1">
      <c r="A136" s="16" t="s">
        <v>102</v>
      </c>
      <c r="B136" s="76" t="s">
        <v>232</v>
      </c>
      <c r="C136" s="73"/>
    </row>
    <row r="137" spans="1:3" ht="12" customHeight="1" thickBot="1">
      <c r="A137" s="62" t="s">
        <v>104</v>
      </c>
      <c r="B137" s="77" t="s">
        <v>233</v>
      </c>
      <c r="C137" s="73"/>
    </row>
    <row r="138" spans="1:3" ht="12" customHeight="1" thickBot="1">
      <c r="A138" s="12" t="s">
        <v>106</v>
      </c>
      <c r="B138" s="75" t="s">
        <v>234</v>
      </c>
      <c r="C138" s="78">
        <f>+C139+C140+C141+C142</f>
        <v>0</v>
      </c>
    </row>
    <row r="139" spans="1:3" ht="12" customHeight="1">
      <c r="A139" s="16" t="s">
        <v>108</v>
      </c>
      <c r="B139" s="76" t="s">
        <v>235</v>
      </c>
      <c r="C139" s="73"/>
    </row>
    <row r="140" spans="1:3" ht="12" customHeight="1">
      <c r="A140" s="16" t="s">
        <v>110</v>
      </c>
      <c r="B140" s="76" t="s">
        <v>236</v>
      </c>
      <c r="C140" s="73"/>
    </row>
    <row r="141" spans="1:3" ht="12" customHeight="1">
      <c r="A141" s="16" t="s">
        <v>112</v>
      </c>
      <c r="B141" s="76" t="s">
        <v>237</v>
      </c>
      <c r="C141" s="73"/>
    </row>
    <row r="142" spans="1:3" ht="12" customHeight="1" thickBot="1">
      <c r="A142" s="16" t="s">
        <v>114</v>
      </c>
      <c r="B142" s="76" t="s">
        <v>238</v>
      </c>
      <c r="C142" s="73"/>
    </row>
    <row r="143" spans="1:9" ht="15" customHeight="1" thickBot="1">
      <c r="A143" s="12" t="s">
        <v>116</v>
      </c>
      <c r="B143" s="75" t="s">
        <v>239</v>
      </c>
      <c r="C143" s="79">
        <f>+C124+C128+C133+C138</f>
        <v>355421</v>
      </c>
      <c r="F143" s="80"/>
      <c r="G143" s="81"/>
      <c r="H143" s="81"/>
      <c r="I143" s="81"/>
    </row>
    <row r="144" spans="1:3" s="15" customFormat="1" ht="12.75" customHeight="1" thickBot="1">
      <c r="A144" s="82" t="s">
        <v>240</v>
      </c>
      <c r="B144" s="83" t="s">
        <v>241</v>
      </c>
      <c r="C144" s="79">
        <f>+C123+C143</f>
        <v>1290602</v>
      </c>
    </row>
    <row r="145" ht="7.5" customHeight="1"/>
    <row r="146" spans="1:3" ht="15.75">
      <c r="A146" s="86" t="s">
        <v>242</v>
      </c>
      <c r="B146" s="86"/>
      <c r="C146" s="86"/>
    </row>
    <row r="147" spans="1:3" ht="15" customHeight="1" thickBot="1">
      <c r="A147" s="3" t="s">
        <v>243</v>
      </c>
      <c r="B147" s="3"/>
      <c r="C147" s="4" t="s">
        <v>2</v>
      </c>
    </row>
    <row r="148" spans="1:4" ht="13.5" customHeight="1" thickBot="1">
      <c r="A148" s="12">
        <v>1</v>
      </c>
      <c r="B148" s="67" t="s">
        <v>244</v>
      </c>
      <c r="C148" s="14">
        <f>+C60-C123</f>
        <v>87552</v>
      </c>
      <c r="D148" s="87"/>
    </row>
    <row r="149" spans="1:3" ht="27.75" customHeight="1" thickBot="1">
      <c r="A149" s="12" t="s">
        <v>20</v>
      </c>
      <c r="B149" s="67" t="s">
        <v>245</v>
      </c>
      <c r="C149" s="14">
        <f>+C83-C143</f>
        <v>-257006</v>
      </c>
    </row>
  </sheetData>
  <sheetProtection/>
  <mergeCells count="6">
    <mergeCell ref="A1:C1"/>
    <mergeCell ref="A2:B2"/>
    <mergeCell ref="A86:C86"/>
    <mergeCell ref="A87:B87"/>
    <mergeCell ref="A146:C146"/>
    <mergeCell ref="A147:B14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2014. ÉVI KÖLTSÉGVETÉS
ÖNKÉNT VÁLLALT FELADATAINAK MÉRLEGE
&amp;R&amp;"Times New Roman CE,Félkövér dőlt"&amp;11 3. melléklet  a 7/2015.(III.6.) önkormányzati rendelethez</oddHeader>
  </headerFooter>
  <rowBreaks count="1" manualBreakCount="1">
    <brk id="85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2015-03-09T10:44:00Z</dcterms:created>
  <dcterms:modified xsi:type="dcterms:W3CDTF">2015-03-09T10:44:00Z</dcterms:modified>
  <cp:category/>
  <cp:version/>
  <cp:contentType/>
  <cp:contentStatus/>
</cp:coreProperties>
</file>