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.m.KÖH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8" i="1"/>
  <c r="G8"/>
  <c r="M8"/>
  <c r="M9"/>
  <c r="M10"/>
  <c r="G16"/>
  <c r="D18"/>
  <c r="E18"/>
  <c r="F18"/>
  <c r="G18" s="1"/>
  <c r="J18"/>
  <c r="K18"/>
  <c r="L18"/>
  <c r="M18" s="1"/>
  <c r="G22"/>
  <c r="G23"/>
  <c r="D24"/>
  <c r="E24"/>
  <c r="F24"/>
  <c r="G24" s="1"/>
  <c r="J24"/>
  <c r="K24"/>
  <c r="L24"/>
  <c r="D25"/>
  <c r="E25"/>
  <c r="F25"/>
  <c r="G25"/>
  <c r="J25"/>
  <c r="K25"/>
  <c r="L25"/>
  <c r="M25"/>
  <c r="M28"/>
  <c r="D37"/>
  <c r="E37"/>
  <c r="F37"/>
  <c r="J37"/>
  <c r="K37"/>
  <c r="L37"/>
  <c r="M37" s="1"/>
  <c r="D38"/>
  <c r="E38"/>
  <c r="F38"/>
  <c r="G38"/>
  <c r="J38"/>
  <c r="K38"/>
  <c r="L38"/>
  <c r="M38"/>
</calcChain>
</file>

<file path=xl/sharedStrings.xml><?xml version="1.0" encoding="utf-8"?>
<sst xmlns="http://schemas.openxmlformats.org/spreadsheetml/2006/main" count="71" uniqueCount="64">
  <si>
    <t xml:space="preserve">  Kiadások mindösszesen:</t>
  </si>
  <si>
    <t>Bevételek mindösszesen:</t>
  </si>
  <si>
    <t>Felhalm. célú kiadások összesen:</t>
  </si>
  <si>
    <t>Felhalm. célú bevételek összesen:</t>
  </si>
  <si>
    <t>Előző évi felhalmozási pénzmaradvány igénybevétele</t>
  </si>
  <si>
    <t xml:space="preserve">  Fejlesztési tartalék</t>
  </si>
  <si>
    <t>3. Felhalmozási célú átvett pénzeszközök</t>
  </si>
  <si>
    <t>2. Immat. javak, ingatlanok egyéb t.eszk.ért. bev.</t>
  </si>
  <si>
    <t>Finanszírozási kiadások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</si>
  <si>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</si>
  <si>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</si>
  <si>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</si>
  <si>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</si>
  <si>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</si>
  <si>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</si>
  <si>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</si>
  <si>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</si>
  <si>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</si>
  <si>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</si>
  <si>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</si>
  <si>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</si>
  <si>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</si>
  <si>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</si>
  <si>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</si>
  <si>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</si>
  <si>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</si>
  <si>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</si>
  <si>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</si>
  <si>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</si>
  <si>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</si>
  <si>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</si>
  <si>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</si>
  <si>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</si>
  <si>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</si>
  <si>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</si>
  <si>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</si>
  <si>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</si>
  <si>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</si>
  <si>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</si>
  <si>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</si>
  <si>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</si>
  <si>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</si>
  <si>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</si>
  <si>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</si>
  <si>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</si>
  <si>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</si>
  <si>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</si>
  <si>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</si>
  <si>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</si>
  <si>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</si>
  <si>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</si>
  <si>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</si>
  <si>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</si>
  <si>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</si>
  <si>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</si>
  <si>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 31.</t>
  </si>
  <si>
    <t>Módosított előirányzat</t>
  </si>
  <si>
    <t>2015. évi eredeti előirányzat</t>
  </si>
  <si>
    <t>KIADÁSOK</t>
  </si>
  <si>
    <t xml:space="preserve">BEVÉTELEK </t>
  </si>
  <si>
    <t>Sor-szám</t>
  </si>
  <si>
    <t xml:space="preserve">  KÖLTSÉGVETÉSI MÉRLEGE 2016.dec.31-én</t>
  </si>
  <si>
    <t>ÖSKÜI KÖZÖS ÖNKORMÁNYZATI HIVATAL  BEVÉTELEINEK  ÉS KIADÁSAINAK</t>
  </si>
  <si>
    <t>19.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</si>
</sst>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6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4" fillId="3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0" fontId="28" fillId="28" borderId="0" applyNumberFormat="0" applyBorder="0" applyAlignment="0" applyProtection="0"/>
    <xf numFmtId="0" fontId="6" fillId="0" borderId="0"/>
    <xf numFmtId="0" fontId="1" fillId="0" borderId="0"/>
    <xf numFmtId="0" fontId="20" fillId="0" borderId="0"/>
    <xf numFmtId="0" fontId="15" fillId="29" borderId="19" applyNumberFormat="0" applyFont="0" applyAlignment="0" applyProtection="0"/>
    <xf numFmtId="0" fontId="30" fillId="26" borderId="20" applyNumberFormat="0" applyAlignment="0" applyProtection="0"/>
    <xf numFmtId="164" fontId="20" fillId="0" borderId="0"/>
    <xf numFmtId="164" fontId="29" fillId="0" borderId="0"/>
    <xf numFmtId="44" fontId="29" fillId="0" borderId="0" applyFont="0" applyFill="0" applyBorder="0" applyAlignment="0" applyProtection="0"/>
    <xf numFmtId="164" fontId="29" fillId="0" borderId="0" applyFill="0" applyBorder="0" applyAlignment="0" applyProtection="0"/>
    <xf numFmtId="9" fontId="29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1"/>
    <xf numFmtId="3" fontId="3" fillId="0" borderId="1" xfId="2" applyNumberFormat="1" applyFont="1" applyBorder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vertical="center"/>
    </xf>
    <xf numFmtId="3" fontId="3" fillId="0" borderId="1" xfId="2" applyNumberFormat="1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vertical="center"/>
    </xf>
    <xf numFmtId="3" fontId="3" fillId="0" borderId="3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3" fontId="5" fillId="0" borderId="1" xfId="2" applyNumberFormat="1" applyFont="1" applyBorder="1" applyAlignment="1">
      <alignment vertical="center"/>
    </xf>
    <xf numFmtId="3" fontId="3" fillId="0" borderId="2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2" xfId="2" applyNumberFormat="1" applyFont="1" applyFill="1" applyBorder="1" applyAlignment="1">
      <alignment horizontal="left" vertical="center"/>
    </xf>
    <xf numFmtId="3" fontId="3" fillId="0" borderId="3" xfId="2" applyNumberFormat="1" applyFont="1" applyFill="1" applyBorder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3" fillId="0" borderId="3" xfId="2" applyNumberFormat="1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  <xf numFmtId="3" fontId="3" fillId="0" borderId="3" xfId="2" applyNumberFormat="1" applyFont="1" applyBorder="1" applyAlignment="1">
      <alignment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2" xfId="3" applyFont="1" applyFill="1" applyBorder="1" applyAlignment="1">
      <alignment horizontal="left" vertical="center"/>
    </xf>
    <xf numFmtId="0" fontId="3" fillId="0" borderId="3" xfId="3" applyFont="1" applyFill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3" fontId="5" fillId="0" borderId="2" xfId="2" applyNumberFormat="1" applyFont="1" applyBorder="1" applyAlignment="1">
      <alignment horizontal="righ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2" xfId="2" applyNumberFormat="1" applyFont="1" applyBorder="1" applyAlignment="1">
      <alignment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4" xfId="2" applyNumberFormat="1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3" fontId="10" fillId="2" borderId="6" xfId="2" applyNumberFormat="1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3" fontId="10" fillId="2" borderId="7" xfId="2" applyNumberFormat="1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3" fontId="10" fillId="2" borderId="10" xfId="2" applyNumberFormat="1" applyFont="1" applyFill="1" applyBorder="1" applyAlignment="1">
      <alignment horizontal="center" vertical="center" wrapText="1"/>
    </xf>
    <xf numFmtId="3" fontId="10" fillId="2" borderId="11" xfId="2" applyNumberFormat="1" applyFont="1" applyFill="1" applyBorder="1" applyAlignment="1">
      <alignment horizontal="center" vertical="center" wrapText="1"/>
    </xf>
    <xf numFmtId="3" fontId="10" fillId="2" borderId="12" xfId="2" applyNumberFormat="1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3" fontId="12" fillId="0" borderId="0" xfId="2" applyNumberFormat="1" applyFont="1" applyAlignment="1">
      <alignment horizontal="center"/>
    </xf>
    <xf numFmtId="0" fontId="13" fillId="0" borderId="0" xfId="1" applyFont="1" applyAlignment="1">
      <alignment horizontal="left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B13" sqref="B13:C13"/>
    </sheetView>
  </sheetViews>
  <sheetFormatPr defaultRowHeight="12.75"/>
  <cols>
    <col min="1" max="1" width="5" style="1" customWidth="1"/>
    <col min="2" max="2" width="9.140625" style="1"/>
    <col min="3" max="3" width="26.140625" style="1" customWidth="1"/>
    <col min="4" max="4" width="10" style="1" customWidth="1"/>
    <col min="5" max="5" width="12.42578125" style="1" customWidth="1"/>
    <col min="6" max="6" width="11.28515625" style="1" customWidth="1"/>
    <col min="7" max="7" width="6.140625" style="1" customWidth="1"/>
    <col min="8" max="8" width="9.140625" style="1"/>
    <col min="9" max="9" width="20.85546875" style="1" customWidth="1"/>
    <col min="10" max="10" width="8.7109375" style="1" customWidth="1"/>
    <col min="11" max="11" width="8.42578125" style="1" customWidth="1"/>
    <col min="12" max="12" width="8.5703125" style="1" customWidth="1"/>
    <col min="13" max="13" width="5.5703125" style="1" customWidth="1"/>
    <col min="14" max="14" width="10.28515625" style="1" customWidth="1"/>
    <col min="15" max="16384" width="9.140625" style="1"/>
  </cols>
  <sheetData>
    <row r="1" spans="1:13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62" t="s">
        <v>62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2" customHeight="1">
      <c r="A3" s="62" t="s">
        <v>61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>
      <c r="A4" s="61" t="s">
        <v>60</v>
      </c>
      <c r="B4" s="60" t="s">
        <v>59</v>
      </c>
      <c r="C4" s="59"/>
      <c r="D4" s="58" t="s">
        <v>57</v>
      </c>
      <c r="E4" s="49" t="s">
        <v>56</v>
      </c>
      <c r="F4" s="49" t="s">
        <v>55</v>
      </c>
      <c r="G4" s="49" t="s">
        <v>54</v>
      </c>
      <c r="H4" s="60" t="s">
        <v>58</v>
      </c>
      <c r="I4" s="59"/>
      <c r="J4" s="58" t="s">
        <v>57</v>
      </c>
      <c r="K4" s="49" t="s">
        <v>56</v>
      </c>
      <c r="L4" s="49" t="s">
        <v>55</v>
      </c>
      <c r="M4" s="49" t="s">
        <v>54</v>
      </c>
    </row>
    <row r="5" spans="1:13" ht="13.5" customHeight="1">
      <c r="A5" s="57"/>
      <c r="B5" s="56"/>
      <c r="C5" s="55"/>
      <c r="D5" s="54"/>
      <c r="E5" s="49"/>
      <c r="F5" s="49"/>
      <c r="G5" s="49"/>
      <c r="H5" s="56"/>
      <c r="I5" s="55"/>
      <c r="J5" s="54"/>
      <c r="K5" s="49"/>
      <c r="L5" s="49"/>
      <c r="M5" s="49"/>
    </row>
    <row r="6" spans="1:13" ht="10.5" customHeight="1">
      <c r="A6" s="53"/>
      <c r="B6" s="52"/>
      <c r="C6" s="51"/>
      <c r="D6" s="50"/>
      <c r="E6" s="49"/>
      <c r="F6" s="49"/>
      <c r="G6" s="49"/>
      <c r="H6" s="52"/>
      <c r="I6" s="51"/>
      <c r="J6" s="50"/>
      <c r="K6" s="49"/>
      <c r="L6" s="49"/>
      <c r="M6" s="49"/>
    </row>
    <row r="7" spans="1:13" ht="13.5" customHeight="1">
      <c r="A7" s="8">
        <v>1</v>
      </c>
      <c r="B7" s="4" t="s">
        <v>53</v>
      </c>
      <c r="C7" s="4"/>
      <c r="D7" s="2"/>
      <c r="E7" s="2"/>
      <c r="F7" s="2"/>
      <c r="G7" s="9"/>
      <c r="H7" s="4" t="s">
        <v>52</v>
      </c>
      <c r="I7" s="4"/>
      <c r="J7" s="2"/>
      <c r="K7" s="2"/>
      <c r="L7" s="2"/>
      <c r="M7" s="9"/>
    </row>
    <row r="8" spans="1:13" ht="13.5" customHeight="1">
      <c r="A8" s="8">
        <v>2</v>
      </c>
      <c r="B8" s="19" t="s">
        <v>51</v>
      </c>
      <c r="C8" s="18"/>
      <c r="D8" s="9">
        <f>SUM(D9:D14)</f>
        <v>0</v>
      </c>
      <c r="E8" s="9">
        <v>981688</v>
      </c>
      <c r="F8" s="9">
        <v>981688</v>
      </c>
      <c r="G8" s="9">
        <f>F8/E8*100</f>
        <v>100</v>
      </c>
      <c r="H8" s="29" t="s">
        <v>50</v>
      </c>
      <c r="I8" s="29"/>
      <c r="J8" s="9">
        <v>33634000</v>
      </c>
      <c r="K8" s="9">
        <v>34658753</v>
      </c>
      <c r="L8" s="15">
        <v>33492651</v>
      </c>
      <c r="M8" s="9">
        <f>L8/K8*100</f>
        <v>96.635476181154019</v>
      </c>
    </row>
    <row r="9" spans="1:13">
      <c r="A9" s="8">
        <v>3</v>
      </c>
      <c r="B9" s="29" t="s">
        <v>49</v>
      </c>
      <c r="C9" s="29"/>
      <c r="D9" s="9"/>
      <c r="E9" s="9"/>
      <c r="F9" s="9"/>
      <c r="G9" s="9"/>
      <c r="H9" s="29" t="s">
        <v>48</v>
      </c>
      <c r="I9" s="29"/>
      <c r="J9" s="9">
        <v>8968000</v>
      </c>
      <c r="K9" s="9">
        <v>9630547</v>
      </c>
      <c r="L9" s="15">
        <v>9188217</v>
      </c>
      <c r="M9" s="9">
        <f>L9/K9*100</f>
        <v>95.407010629821968</v>
      </c>
    </row>
    <row r="10" spans="1:13">
      <c r="A10" s="8">
        <v>4</v>
      </c>
      <c r="B10" s="21" t="s">
        <v>47</v>
      </c>
      <c r="C10" s="20"/>
      <c r="D10" s="9"/>
      <c r="E10" s="9"/>
      <c r="F10" s="9"/>
      <c r="G10" s="9"/>
      <c r="H10" s="29" t="s">
        <v>46</v>
      </c>
      <c r="I10" s="29"/>
      <c r="J10" s="9">
        <v>12614000</v>
      </c>
      <c r="K10" s="9">
        <v>12923260</v>
      </c>
      <c r="L10" s="15">
        <v>11139272</v>
      </c>
      <c r="M10" s="9">
        <f>L10/K10*100</f>
        <v>86.195526515755319</v>
      </c>
    </row>
    <row r="11" spans="1:13">
      <c r="A11" s="8">
        <v>5</v>
      </c>
      <c r="B11" s="21" t="s">
        <v>45</v>
      </c>
      <c r="C11" s="20"/>
      <c r="D11" s="9"/>
      <c r="E11" s="9"/>
      <c r="F11" s="9"/>
      <c r="G11" s="9"/>
      <c r="H11" s="29" t="s">
        <v>44</v>
      </c>
      <c r="I11" s="29"/>
      <c r="J11" s="40"/>
      <c r="K11" s="40"/>
      <c r="L11" s="40"/>
      <c r="M11" s="9"/>
    </row>
    <row r="12" spans="1:13">
      <c r="A12" s="8">
        <v>6</v>
      </c>
      <c r="B12" s="21" t="s">
        <v>43</v>
      </c>
      <c r="C12" s="20"/>
      <c r="D12" s="9"/>
      <c r="E12" s="9"/>
      <c r="F12" s="9"/>
      <c r="G12" s="9"/>
      <c r="H12" s="29" t="s">
        <v>42</v>
      </c>
      <c r="I12" s="29"/>
      <c r="J12" s="9"/>
      <c r="K12" s="9"/>
      <c r="L12" s="15"/>
      <c r="M12" s="9"/>
    </row>
    <row r="13" spans="1:13">
      <c r="A13" s="8">
        <v>7</v>
      </c>
      <c r="B13" s="21" t="s">
        <v>41</v>
      </c>
      <c r="C13" s="20"/>
      <c r="D13" s="9"/>
      <c r="E13" s="9"/>
      <c r="F13" s="9"/>
      <c r="G13" s="9"/>
      <c r="H13" s="21" t="s">
        <v>40</v>
      </c>
      <c r="I13" s="20"/>
      <c r="J13" s="40"/>
      <c r="K13" s="40"/>
      <c r="L13" s="40"/>
      <c r="M13" s="9"/>
    </row>
    <row r="14" spans="1:13">
      <c r="A14" s="8">
        <v>8</v>
      </c>
      <c r="B14" s="21" t="s">
        <v>9</v>
      </c>
      <c r="C14" s="20"/>
      <c r="D14" s="9"/>
      <c r="E14" s="48"/>
      <c r="F14" s="15"/>
      <c r="G14" s="9"/>
      <c r="H14" s="37" t="s">
        <v>39</v>
      </c>
      <c r="I14" s="36"/>
      <c r="J14" s="47"/>
      <c r="K14" s="47"/>
      <c r="L14" s="47"/>
      <c r="M14" s="9"/>
    </row>
    <row r="15" spans="1:13">
      <c r="A15" s="8">
        <v>9</v>
      </c>
      <c r="B15" s="46" t="s">
        <v>38</v>
      </c>
      <c r="C15" s="45"/>
      <c r="D15" s="40"/>
      <c r="E15" s="40"/>
      <c r="F15" s="40"/>
      <c r="G15" s="9"/>
      <c r="H15" s="21" t="s">
        <v>37</v>
      </c>
      <c r="I15" s="20"/>
      <c r="J15" s="40"/>
      <c r="K15" s="40"/>
      <c r="L15" s="40"/>
      <c r="M15" s="9"/>
    </row>
    <row r="16" spans="1:13">
      <c r="A16" s="8">
        <v>10</v>
      </c>
      <c r="B16" s="46" t="s">
        <v>36</v>
      </c>
      <c r="C16" s="45"/>
      <c r="D16" s="40">
        <v>850400</v>
      </c>
      <c r="E16" s="40">
        <v>905421</v>
      </c>
      <c r="F16" s="40">
        <v>438513</v>
      </c>
      <c r="G16" s="9">
        <f>F16/E16*100</f>
        <v>48.431944918441253</v>
      </c>
      <c r="H16" s="17"/>
      <c r="I16" s="16"/>
      <c r="J16" s="40"/>
      <c r="K16" s="40"/>
      <c r="L16" s="40"/>
      <c r="M16" s="9"/>
    </row>
    <row r="17" spans="1:13">
      <c r="A17" s="8">
        <v>11</v>
      </c>
      <c r="B17" s="46" t="s">
        <v>35</v>
      </c>
      <c r="C17" s="45"/>
      <c r="D17" s="40"/>
      <c r="E17" s="40"/>
      <c r="F17" s="40"/>
      <c r="G17" s="9"/>
      <c r="H17" s="17"/>
      <c r="I17" s="16"/>
      <c r="J17" s="40"/>
      <c r="K17" s="40"/>
      <c r="L17" s="40"/>
      <c r="M17" s="9"/>
    </row>
    <row r="18" spans="1:13">
      <c r="A18" s="26">
        <v>12</v>
      </c>
      <c r="B18" s="44" t="s">
        <v>34</v>
      </c>
      <c r="C18" s="43"/>
      <c r="D18" s="32">
        <f>D8+D15+D16+D17</f>
        <v>850400</v>
      </c>
      <c r="E18" s="32">
        <f>E8+E15+E16+E17</f>
        <v>1887109</v>
      </c>
      <c r="F18" s="32">
        <f>F8+F15+F16+F17</f>
        <v>1420201</v>
      </c>
      <c r="G18" s="9">
        <f>F18/E18*100</f>
        <v>75.258026960816778</v>
      </c>
      <c r="H18" s="44" t="s">
        <v>33</v>
      </c>
      <c r="I18" s="43"/>
      <c r="J18" s="32">
        <f>SUM(J8:J16)</f>
        <v>55216000</v>
      </c>
      <c r="K18" s="32">
        <f>SUM(K8:K16)</f>
        <v>57212560</v>
      </c>
      <c r="L18" s="32">
        <f>SUM(L8:L16)</f>
        <v>53820140</v>
      </c>
      <c r="M18" s="40">
        <f>L18/K18*100</f>
        <v>94.070497806775293</v>
      </c>
    </row>
    <row r="19" spans="1:13">
      <c r="A19" s="26">
        <v>13</v>
      </c>
      <c r="B19" s="42" t="s">
        <v>32</v>
      </c>
      <c r="C19" s="41"/>
      <c r="D19" s="40"/>
      <c r="E19" s="40"/>
      <c r="F19" s="40"/>
      <c r="G19" s="40"/>
      <c r="H19" s="25" t="s">
        <v>8</v>
      </c>
      <c r="I19" s="24"/>
      <c r="J19" s="40"/>
      <c r="K19" s="40"/>
      <c r="L19" s="40"/>
      <c r="M19" s="9"/>
    </row>
    <row r="20" spans="1:13">
      <c r="A20" s="26">
        <v>14</v>
      </c>
      <c r="B20" s="39" t="s">
        <v>31</v>
      </c>
      <c r="C20" s="38"/>
      <c r="D20" s="40"/>
      <c r="E20" s="40"/>
      <c r="F20" s="40"/>
      <c r="G20" s="9"/>
      <c r="H20" s="28" t="s">
        <v>30</v>
      </c>
      <c r="I20" s="27"/>
      <c r="J20" s="40"/>
      <c r="K20" s="40"/>
      <c r="L20" s="40"/>
      <c r="M20" s="9"/>
    </row>
    <row r="21" spans="1:13">
      <c r="A21" s="26">
        <v>15</v>
      </c>
      <c r="B21" s="39" t="s">
        <v>29</v>
      </c>
      <c r="C21" s="38"/>
      <c r="D21" s="40"/>
      <c r="E21" s="40"/>
      <c r="F21" s="40"/>
      <c r="G21" s="9"/>
      <c r="H21" s="28" t="s">
        <v>28</v>
      </c>
      <c r="I21" s="27"/>
      <c r="J21" s="40"/>
      <c r="K21" s="40"/>
      <c r="L21" s="40"/>
      <c r="M21" s="9"/>
    </row>
    <row r="22" spans="1:13">
      <c r="A22" s="26">
        <v>16</v>
      </c>
      <c r="B22" s="39" t="s">
        <v>27</v>
      </c>
      <c r="C22" s="38"/>
      <c r="D22" s="40">
        <v>1000000</v>
      </c>
      <c r="E22" s="40">
        <v>1117968</v>
      </c>
      <c r="F22" s="40">
        <v>1117968</v>
      </c>
      <c r="G22" s="9">
        <f>F22/E22*100</f>
        <v>100</v>
      </c>
      <c r="H22" s="28" t="s">
        <v>26</v>
      </c>
      <c r="I22" s="27"/>
      <c r="J22" s="40"/>
      <c r="K22" s="40"/>
      <c r="L22" s="40"/>
      <c r="M22" s="9"/>
    </row>
    <row r="23" spans="1:13">
      <c r="A23" s="8">
        <v>17</v>
      </c>
      <c r="B23" s="39" t="s">
        <v>26</v>
      </c>
      <c r="C23" s="38"/>
      <c r="D23" s="9">
        <v>53677600</v>
      </c>
      <c r="E23" s="9">
        <v>54519483</v>
      </c>
      <c r="F23" s="9">
        <v>54519483</v>
      </c>
      <c r="G23" s="9">
        <f>F23/E23*100</f>
        <v>100</v>
      </c>
      <c r="H23" s="37" t="s">
        <v>25</v>
      </c>
      <c r="I23" s="36"/>
      <c r="J23" s="9"/>
      <c r="K23" s="9"/>
      <c r="L23" s="15"/>
      <c r="M23" s="9"/>
    </row>
    <row r="24" spans="1:13">
      <c r="A24" s="35">
        <v>18</v>
      </c>
      <c r="B24" s="34" t="s">
        <v>24</v>
      </c>
      <c r="C24" s="33"/>
      <c r="D24" s="32">
        <f>SUM(D20:D23)</f>
        <v>54677600</v>
      </c>
      <c r="E24" s="32">
        <f>SUM(E20:E23)</f>
        <v>55637451</v>
      </c>
      <c r="F24" s="32">
        <f>SUM(F20:F23)</f>
        <v>55637451</v>
      </c>
      <c r="G24" s="9">
        <f>F24/E24*100</f>
        <v>100</v>
      </c>
      <c r="H24" s="34" t="s">
        <v>23</v>
      </c>
      <c r="I24" s="33"/>
      <c r="J24" s="2">
        <f>SUM(J20:J23)</f>
        <v>0</v>
      </c>
      <c r="K24" s="2">
        <f>SUM(K20:K23)</f>
        <v>0</v>
      </c>
      <c r="L24" s="2">
        <f>SUM(L20:L23)</f>
        <v>0</v>
      </c>
      <c r="M24" s="2"/>
    </row>
    <row r="25" spans="1:13">
      <c r="A25" s="8">
        <v>19</v>
      </c>
      <c r="B25" s="7" t="s">
        <v>22</v>
      </c>
      <c r="C25" s="6"/>
      <c r="D25" s="32">
        <f>D18+D24</f>
        <v>55528000</v>
      </c>
      <c r="E25" s="32">
        <f>E18+E24</f>
        <v>57524560</v>
      </c>
      <c r="F25" s="32">
        <f>F18+F24</f>
        <v>57057652</v>
      </c>
      <c r="G25" s="2">
        <f>F25/E25*100</f>
        <v>99.18833277473135</v>
      </c>
      <c r="H25" s="4" t="s">
        <v>21</v>
      </c>
      <c r="I25" s="4"/>
      <c r="J25" s="2">
        <f>J18+J24</f>
        <v>55216000</v>
      </c>
      <c r="K25" s="2">
        <f>K18+K24</f>
        <v>57212560</v>
      </c>
      <c r="L25" s="2">
        <f>L18+L24</f>
        <v>53820140</v>
      </c>
      <c r="M25" s="2">
        <f>L25/K25*100</f>
        <v>94.070497806775293</v>
      </c>
    </row>
    <row r="26" spans="1:13">
      <c r="A26" s="8">
        <v>20</v>
      </c>
      <c r="B26" s="7"/>
      <c r="C26" s="6"/>
      <c r="D26" s="3"/>
      <c r="E26" s="3"/>
      <c r="F26" s="3"/>
      <c r="G26" s="9"/>
      <c r="H26" s="4"/>
      <c r="I26" s="4"/>
      <c r="J26" s="2"/>
      <c r="K26" s="2"/>
      <c r="L26" s="12"/>
      <c r="M26" s="9"/>
    </row>
    <row r="27" spans="1:13">
      <c r="A27" s="8">
        <v>21</v>
      </c>
      <c r="B27" s="31" t="s">
        <v>20</v>
      </c>
      <c r="C27" s="30"/>
      <c r="D27" s="2"/>
      <c r="E27" s="2"/>
      <c r="F27" s="2"/>
      <c r="G27" s="9"/>
      <c r="H27" s="4" t="s">
        <v>19</v>
      </c>
      <c r="I27" s="4"/>
      <c r="J27" s="2"/>
      <c r="K27" s="2"/>
      <c r="L27" s="12"/>
      <c r="M27" s="9"/>
    </row>
    <row r="28" spans="1:13">
      <c r="A28" s="8">
        <v>22</v>
      </c>
      <c r="B28" s="21" t="s">
        <v>18</v>
      </c>
      <c r="C28" s="20"/>
      <c r="D28" s="9"/>
      <c r="E28" s="9"/>
      <c r="F28" s="9"/>
      <c r="G28" s="9"/>
      <c r="H28" s="29" t="s">
        <v>17</v>
      </c>
      <c r="I28" s="29"/>
      <c r="J28" s="9">
        <v>312000</v>
      </c>
      <c r="K28" s="9">
        <v>312000</v>
      </c>
      <c r="L28" s="15">
        <v>138194</v>
      </c>
      <c r="M28" s="9">
        <f>L28/K28*100</f>
        <v>44.292948717948718</v>
      </c>
    </row>
    <row r="29" spans="1:13">
      <c r="A29" s="8">
        <v>23</v>
      </c>
      <c r="B29" s="19" t="s">
        <v>16</v>
      </c>
      <c r="C29" s="18"/>
      <c r="D29" s="9"/>
      <c r="E29" s="9"/>
      <c r="F29" s="9"/>
      <c r="G29" s="9"/>
      <c r="H29" s="28" t="s">
        <v>15</v>
      </c>
      <c r="I29" s="27"/>
      <c r="J29" s="15"/>
      <c r="K29" s="15"/>
      <c r="L29" s="15"/>
      <c r="M29" s="9"/>
    </row>
    <row r="30" spans="1:13">
      <c r="A30" s="8">
        <v>24</v>
      </c>
      <c r="B30" s="19" t="s">
        <v>14</v>
      </c>
      <c r="C30" s="18"/>
      <c r="D30" s="9"/>
      <c r="E30" s="9"/>
      <c r="F30" s="9"/>
      <c r="G30" s="9"/>
      <c r="H30" s="9" t="s">
        <v>13</v>
      </c>
      <c r="I30" s="9"/>
      <c r="J30" s="9"/>
      <c r="K30" s="9"/>
      <c r="L30" s="15"/>
      <c r="M30" s="9"/>
    </row>
    <row r="31" spans="1:13">
      <c r="A31" s="8">
        <v>25</v>
      </c>
      <c r="B31" s="19" t="s">
        <v>12</v>
      </c>
      <c r="C31" s="18"/>
      <c r="D31" s="9"/>
      <c r="E31" s="9"/>
      <c r="F31" s="9"/>
      <c r="G31" s="9"/>
      <c r="H31" s="28" t="s">
        <v>11</v>
      </c>
      <c r="I31" s="27"/>
      <c r="J31" s="9"/>
      <c r="K31" s="9"/>
      <c r="L31" s="15"/>
      <c r="M31" s="9"/>
    </row>
    <row r="32" spans="1:13">
      <c r="A32" s="26">
        <v>26</v>
      </c>
      <c r="B32" s="21" t="s">
        <v>10</v>
      </c>
      <c r="C32" s="20"/>
      <c r="D32" s="9"/>
      <c r="E32" s="9"/>
      <c r="F32" s="9"/>
      <c r="G32" s="9"/>
      <c r="H32" s="21"/>
      <c r="I32" s="20"/>
      <c r="J32" s="9"/>
      <c r="K32" s="9"/>
      <c r="L32" s="15"/>
      <c r="M32" s="9"/>
    </row>
    <row r="33" spans="1:13">
      <c r="A33" s="26">
        <v>27</v>
      </c>
      <c r="B33" s="21" t="s">
        <v>9</v>
      </c>
      <c r="C33" s="20"/>
      <c r="D33" s="9"/>
      <c r="E33" s="9"/>
      <c r="F33" s="9"/>
      <c r="G33" s="9"/>
      <c r="H33" s="25" t="s">
        <v>8</v>
      </c>
      <c r="I33" s="24"/>
      <c r="J33" s="2"/>
      <c r="K33" s="9"/>
      <c r="L33" s="15"/>
      <c r="M33" s="9"/>
    </row>
    <row r="34" spans="1:13">
      <c r="A34" s="8">
        <v>28</v>
      </c>
      <c r="B34" s="23" t="s">
        <v>7</v>
      </c>
      <c r="C34" s="22"/>
      <c r="D34" s="9"/>
      <c r="E34" s="9"/>
      <c r="F34" s="9"/>
      <c r="G34" s="9"/>
      <c r="H34" s="21"/>
      <c r="I34" s="20"/>
      <c r="J34" s="9"/>
      <c r="K34" s="9"/>
      <c r="L34" s="15"/>
      <c r="M34" s="9"/>
    </row>
    <row r="35" spans="1:13">
      <c r="A35" s="8">
        <v>29</v>
      </c>
      <c r="B35" s="23" t="s">
        <v>6</v>
      </c>
      <c r="C35" s="22"/>
      <c r="D35" s="9"/>
      <c r="E35" s="9"/>
      <c r="F35" s="9"/>
      <c r="G35" s="9"/>
      <c r="H35" s="21" t="s">
        <v>5</v>
      </c>
      <c r="I35" s="20"/>
      <c r="J35" s="9"/>
      <c r="K35" s="9"/>
      <c r="L35" s="15"/>
      <c r="M35" s="9"/>
    </row>
    <row r="36" spans="1:13" ht="8.1" customHeight="1">
      <c r="A36" s="8">
        <v>30</v>
      </c>
      <c r="B36" s="19" t="s">
        <v>4</v>
      </c>
      <c r="C36" s="18"/>
      <c r="D36" s="9"/>
      <c r="E36" s="9"/>
      <c r="F36" s="9"/>
      <c r="G36" s="9"/>
      <c r="H36" s="17"/>
      <c r="I36" s="16"/>
      <c r="J36" s="9"/>
      <c r="K36" s="9"/>
      <c r="L36" s="15"/>
      <c r="M36" s="9"/>
    </row>
    <row r="37" spans="1:13">
      <c r="A37" s="8">
        <v>31</v>
      </c>
      <c r="B37" s="14" t="s">
        <v>3</v>
      </c>
      <c r="C37" s="13"/>
      <c r="D37" s="12">
        <f>SUM(D28:D36)</f>
        <v>0</v>
      </c>
      <c r="E37" s="12">
        <f>SUM(E28:E36)</f>
        <v>0</v>
      </c>
      <c r="F37" s="12">
        <f>SUM(F28:F36)</f>
        <v>0</v>
      </c>
      <c r="G37" s="9"/>
      <c r="H37" s="11" t="s">
        <v>2</v>
      </c>
      <c r="I37" s="10"/>
      <c r="J37" s="2">
        <f>SUM(J28:J35)</f>
        <v>312000</v>
      </c>
      <c r="K37" s="2">
        <f>SUM(K28:K35)</f>
        <v>312000</v>
      </c>
      <c r="L37" s="2">
        <f>SUM(L28:L35)</f>
        <v>138194</v>
      </c>
      <c r="M37" s="9">
        <f>L37/K37*100</f>
        <v>44.292948717948718</v>
      </c>
    </row>
    <row r="38" spans="1:13">
      <c r="A38" s="8">
        <v>32</v>
      </c>
      <c r="B38" s="7" t="s">
        <v>1</v>
      </c>
      <c r="C38" s="6"/>
      <c r="D38" s="5">
        <f>D25+D37</f>
        <v>55528000</v>
      </c>
      <c r="E38" s="5">
        <f>E25+E37</f>
        <v>57524560</v>
      </c>
      <c r="F38" s="5">
        <f>F25+F37</f>
        <v>57057652</v>
      </c>
      <c r="G38" s="2">
        <f>F38/E38*100</f>
        <v>99.18833277473135</v>
      </c>
      <c r="H38" s="4" t="s">
        <v>0</v>
      </c>
      <c r="I38" s="4"/>
      <c r="J38" s="3">
        <f>J37+J25</f>
        <v>55528000</v>
      </c>
      <c r="K38" s="3">
        <f>K37+K25</f>
        <v>57524560</v>
      </c>
      <c r="L38" s="3">
        <f>L37+L25</f>
        <v>53958334</v>
      </c>
      <c r="M38" s="2">
        <f>L38/K38*100</f>
        <v>93.800515814462543</v>
      </c>
    </row>
  </sheetData>
  <mergeCells count="72"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  <mergeCell ref="J4:J6"/>
    <mergeCell ref="K4:K6"/>
    <mergeCell ref="L4:L6"/>
    <mergeCell ref="M4:M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B21:C21"/>
    <mergeCell ref="B22:C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B30:C30"/>
    <mergeCell ref="B31:C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19.m.KÖH_KV-i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2017-06-01T10:35:43Z</dcterms:created>
  <dcterms:modified xsi:type="dcterms:W3CDTF">2017-06-01T10:36:05Z</dcterms:modified>
</cp:coreProperties>
</file>