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9425" windowHeight="7455" activeTab="0"/>
  </bookViews>
  <sheets>
    <sheet name="összevont" sheetId="1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fullCalcOnLoad="1"/>
</workbook>
</file>

<file path=xl/sharedStrings.xml><?xml version="1.0" encoding="utf-8"?>
<sst xmlns="http://schemas.openxmlformats.org/spreadsheetml/2006/main" count="64" uniqueCount="55">
  <si>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</si>
  <si>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</si>
  <si>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</si>
  <si>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</si>
  <si>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</si>
  <si>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</si>
  <si>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</si>
  <si>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</si>
  <si>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</si>
  <si>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</si>
  <si>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</si>
  <si>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</si>
  <si>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</si>
  <si>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</si>
  <si>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</si>
  <si>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</si>
  <si>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</si>
  <si>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</si>
  <si>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</si>
  <si>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</si>
  <si>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</si>
  <si>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</si>
  <si>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</si>
  <si>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</si>
  <si>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</si>
  <si>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</si>
  <si>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</si>
  <si>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</si>
  <si>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</si>
  <si>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</si>
  <si>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</si>
  <si>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</si>
  <si>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</si>
  <si>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</si>
  <si>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</si>
  <si>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</si>
  <si>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</si>
  <si>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</si>
  <si>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</si>
  <si>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</si>
  <si>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</si>
  <si>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</si>
  <si>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</si>
  <si>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Óvoda</t>
  </si>
  <si>
    <t>Önk.</t>
  </si>
  <si>
    <t>Össz</t>
  </si>
  <si>
    <t>Víziközmű hitel törlesztés</t>
  </si>
  <si>
    <t>Fejlesztési tartalék</t>
  </si>
  <si>
    <t>Előző évi pm igénybevétele fh célra</t>
  </si>
  <si>
    <t>Jásd Község Önkormányzatának összevont mérlege</t>
  </si>
  <si>
    <t>- fejezeti kez. elői.</t>
  </si>
  <si>
    <t>- áht-n belüli megelőlegezések visszafizetése</t>
  </si>
  <si>
    <t>- áht-n belüli megelőlegezések</t>
  </si>
  <si>
    <t xml:space="preserve"> központi költségvetési szervtől</t>
  </si>
  <si>
    <t>1. sz. melléklet a  2/2016. (V.12.)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</si>
</sst>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>
      <alignment/>
      <protection/>
    </xf>
    <xf numFmtId="164" fontId="6" fillId="0" borderId="0">
      <alignment/>
      <protection/>
    </xf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5" xfId="0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0" fontId="9" fillId="0" borderId="10" xfId="0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5" fillId="0" borderId="24" xfId="0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0" fontId="5" fillId="0" borderId="25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0" borderId="12" xfId="0" applyFill="1" applyBorder="1" applyAlignment="1" quotePrefix="1">
      <alignment/>
    </xf>
    <xf numFmtId="3" fontId="0" fillId="0" borderId="12" xfId="0" applyNumberFormat="1" applyFill="1" applyBorder="1" applyAlignment="1" quotePrefix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Fill="1" applyBorder="1" applyAlignment="1" quotePrefix="1">
      <alignment/>
    </xf>
    <xf numFmtId="3" fontId="5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2" sqref="A2:I3"/>
    </sheetView>
  </sheetViews>
  <sheetFormatPr defaultColWidth="9.140625" defaultRowHeight="15"/>
  <cols>
    <col min="1" max="1" width="48.28125" style="0" customWidth="1"/>
    <col min="2" max="2" width="9.8515625" style="0" customWidth="1"/>
    <col min="3" max="3" width="9.57421875" style="0" customWidth="1"/>
    <col min="4" max="4" width="10.28125" style="0" customWidth="1"/>
    <col min="5" max="5" width="3.28125" style="0" customWidth="1"/>
    <col min="6" max="6" width="47.8515625" style="0" customWidth="1"/>
    <col min="7" max="7" width="10.28125" style="0" customWidth="1"/>
    <col min="8" max="8" width="8.8515625" style="0" customWidth="1"/>
    <col min="9" max="9" width="10.57421875" style="0" customWidth="1"/>
  </cols>
  <sheetData>
    <row r="1" spans="1:9" ht="15">
      <c r="A1" s="53" t="s">
        <v>54</v>
      </c>
      <c r="B1" s="53"/>
      <c r="C1" s="53"/>
      <c r="D1" s="53"/>
      <c r="E1" s="53"/>
      <c r="F1" s="53"/>
      <c r="G1" s="53"/>
      <c r="H1" s="53"/>
      <c r="I1" s="53"/>
    </row>
    <row r="2" spans="1:9" ht="15">
      <c r="A2" s="54" t="s">
        <v>49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4"/>
      <c r="B3" s="54"/>
      <c r="C3" s="54"/>
      <c r="D3" s="54"/>
      <c r="E3" s="54"/>
      <c r="F3" s="54"/>
      <c r="G3" s="54"/>
      <c r="H3" s="54"/>
      <c r="I3" s="54"/>
    </row>
    <row r="5" spans="1:8" ht="15.75" thickBot="1">
      <c r="A5" s="55" t="s">
        <v>14</v>
      </c>
      <c r="B5" s="55"/>
      <c r="C5" s="11"/>
      <c r="D5" s="11"/>
      <c r="F5" s="55" t="s">
        <v>14</v>
      </c>
      <c r="G5" s="55"/>
      <c r="H5" s="11"/>
    </row>
    <row r="6" spans="1:9" ht="15">
      <c r="A6" s="60" t="s">
        <v>2</v>
      </c>
      <c r="B6" s="62" t="s">
        <v>43</v>
      </c>
      <c r="C6" s="56" t="s">
        <v>44</v>
      </c>
      <c r="D6" s="64" t="s">
        <v>45</v>
      </c>
      <c r="F6" s="66" t="s">
        <v>1</v>
      </c>
      <c r="G6" s="62" t="s">
        <v>43</v>
      </c>
      <c r="H6" s="56" t="s">
        <v>44</v>
      </c>
      <c r="I6" s="58" t="s">
        <v>45</v>
      </c>
    </row>
    <row r="7" spans="1:9" ht="15">
      <c r="A7" s="61"/>
      <c r="B7" s="63"/>
      <c r="C7" s="57"/>
      <c r="D7" s="65"/>
      <c r="F7" s="67"/>
      <c r="G7" s="63"/>
      <c r="H7" s="57"/>
      <c r="I7" s="59"/>
    </row>
    <row r="8" spans="1:9" ht="15">
      <c r="A8" s="10" t="s">
        <v>15</v>
      </c>
      <c r="B8" s="12"/>
      <c r="C8" s="13">
        <v>35972</v>
      </c>
      <c r="D8" s="4">
        <f>SUM(B8:C8)</f>
        <v>35972</v>
      </c>
      <c r="F8" s="14" t="s">
        <v>23</v>
      </c>
      <c r="G8" s="12">
        <v>13734</v>
      </c>
      <c r="H8" s="13">
        <v>14937</v>
      </c>
      <c r="I8" s="5">
        <f>SUM(G8:H8)</f>
        <v>28671</v>
      </c>
    </row>
    <row r="9" spans="1:9" ht="15">
      <c r="A9" s="10" t="s">
        <v>16</v>
      </c>
      <c r="B9" s="12"/>
      <c r="C9" s="13">
        <f>SUM(C10:C14)</f>
        <v>9560</v>
      </c>
      <c r="D9" s="4">
        <f aca="true" t="shared" si="0" ref="D9:D22">SUM(B9:C9)</f>
        <v>9560</v>
      </c>
      <c r="F9" s="14" t="s">
        <v>24</v>
      </c>
      <c r="G9" s="12">
        <v>3674</v>
      </c>
      <c r="H9" s="13">
        <v>2916</v>
      </c>
      <c r="I9" s="5">
        <f aca="true" t="shared" si="1" ref="I9:I21">SUM(G9:H9)</f>
        <v>6590</v>
      </c>
    </row>
    <row r="10" spans="1:9" ht="15">
      <c r="A10" s="10" t="s">
        <v>31</v>
      </c>
      <c r="B10" s="12"/>
      <c r="C10" s="13">
        <v>8215</v>
      </c>
      <c r="D10" s="4">
        <f t="shared" si="0"/>
        <v>8215</v>
      </c>
      <c r="F10" s="14" t="s">
        <v>11</v>
      </c>
      <c r="G10" s="12">
        <v>16839</v>
      </c>
      <c r="H10" s="13">
        <v>20005</v>
      </c>
      <c r="I10" s="5">
        <f t="shared" si="1"/>
        <v>36844</v>
      </c>
    </row>
    <row r="11" spans="1:9" ht="15">
      <c r="A11" s="15" t="s">
        <v>17</v>
      </c>
      <c r="B11" s="12"/>
      <c r="C11" s="13"/>
      <c r="D11" s="4">
        <f t="shared" si="0"/>
        <v>0</v>
      </c>
      <c r="F11" s="16" t="s">
        <v>12</v>
      </c>
      <c r="G11" s="12">
        <v>0</v>
      </c>
      <c r="H11" s="13">
        <v>4651</v>
      </c>
      <c r="I11" s="5">
        <f t="shared" si="1"/>
        <v>4651</v>
      </c>
    </row>
    <row r="12" spans="1:9" ht="15">
      <c r="A12" s="10" t="s">
        <v>18</v>
      </c>
      <c r="B12" s="12"/>
      <c r="C12" s="13"/>
      <c r="D12" s="4">
        <f t="shared" si="0"/>
        <v>0</v>
      </c>
      <c r="F12" s="9" t="s">
        <v>25</v>
      </c>
      <c r="G12" s="17">
        <v>0</v>
      </c>
      <c r="H12" s="18">
        <v>1498</v>
      </c>
      <c r="I12" s="5">
        <f t="shared" si="1"/>
        <v>1498</v>
      </c>
    </row>
    <row r="13" spans="1:9" ht="15">
      <c r="A13" s="21" t="s">
        <v>53</v>
      </c>
      <c r="B13" s="12"/>
      <c r="C13" s="13">
        <v>272</v>
      </c>
      <c r="D13" s="4">
        <f t="shared" si="0"/>
        <v>272</v>
      </c>
      <c r="F13" s="9" t="s">
        <v>26</v>
      </c>
      <c r="G13" s="17">
        <v>0</v>
      </c>
      <c r="H13" s="18">
        <v>205</v>
      </c>
      <c r="I13" s="5">
        <f t="shared" si="1"/>
        <v>205</v>
      </c>
    </row>
    <row r="14" spans="1:9" ht="15">
      <c r="A14" s="43" t="s">
        <v>50</v>
      </c>
      <c r="B14" s="12"/>
      <c r="C14" s="13">
        <v>1073</v>
      </c>
      <c r="D14" s="4">
        <f t="shared" si="0"/>
        <v>1073</v>
      </c>
      <c r="F14" s="9" t="s">
        <v>27</v>
      </c>
      <c r="G14" s="17">
        <v>0</v>
      </c>
      <c r="H14" s="18">
        <v>356</v>
      </c>
      <c r="I14" s="5">
        <f t="shared" si="1"/>
        <v>356</v>
      </c>
    </row>
    <row r="15" spans="1:9" ht="15">
      <c r="A15" s="15" t="s">
        <v>13</v>
      </c>
      <c r="B15" s="12"/>
      <c r="C15" s="13">
        <v>9352</v>
      </c>
      <c r="D15" s="4">
        <f t="shared" si="0"/>
        <v>9352</v>
      </c>
      <c r="F15" s="9" t="s">
        <v>28</v>
      </c>
      <c r="G15" s="17">
        <v>0</v>
      </c>
      <c r="H15" s="18">
        <v>9552</v>
      </c>
      <c r="I15" s="5">
        <f t="shared" si="1"/>
        <v>9552</v>
      </c>
    </row>
    <row r="16" spans="1:9" ht="15">
      <c r="A16" s="15" t="s">
        <v>0</v>
      </c>
      <c r="B16" s="12">
        <v>16854</v>
      </c>
      <c r="C16" s="13">
        <v>10485</v>
      </c>
      <c r="D16" s="4">
        <f t="shared" si="0"/>
        <v>27339</v>
      </c>
      <c r="F16" s="9"/>
      <c r="G16" s="17"/>
      <c r="H16" s="18"/>
      <c r="I16" s="5">
        <f t="shared" si="1"/>
        <v>0</v>
      </c>
    </row>
    <row r="17" spans="1:9" ht="15">
      <c r="A17" s="15" t="s">
        <v>4</v>
      </c>
      <c r="B17" s="12"/>
      <c r="C17" s="13">
        <v>5</v>
      </c>
      <c r="D17" s="4">
        <f t="shared" si="0"/>
        <v>5</v>
      </c>
      <c r="F17" s="9"/>
      <c r="G17" s="17"/>
      <c r="H17" s="18"/>
      <c r="I17" s="5">
        <f t="shared" si="1"/>
        <v>0</v>
      </c>
    </row>
    <row r="18" spans="1:9" ht="15">
      <c r="A18" s="19" t="s">
        <v>5</v>
      </c>
      <c r="B18" s="12">
        <f>B19+B22</f>
        <v>17593</v>
      </c>
      <c r="C18" s="13">
        <f>SUM(C19:C23)</f>
        <v>9263</v>
      </c>
      <c r="D18" s="4">
        <f>D19+D22+D23</f>
        <v>26856</v>
      </c>
      <c r="F18" s="20" t="s">
        <v>34</v>
      </c>
      <c r="G18" s="17"/>
      <c r="H18" s="18">
        <f>SUM(H19:H22)</f>
        <v>20517</v>
      </c>
      <c r="I18" s="5">
        <f t="shared" si="1"/>
        <v>20517</v>
      </c>
    </row>
    <row r="19" spans="1:9" ht="15">
      <c r="A19" s="15" t="s">
        <v>22</v>
      </c>
      <c r="B19" s="12">
        <v>17121</v>
      </c>
      <c r="C19" s="13"/>
      <c r="D19" s="4">
        <f t="shared" si="0"/>
        <v>17121</v>
      </c>
      <c r="F19" s="44" t="s">
        <v>51</v>
      </c>
      <c r="G19" s="17"/>
      <c r="H19" s="18">
        <v>3396</v>
      </c>
      <c r="I19" s="5">
        <f t="shared" si="1"/>
        <v>3396</v>
      </c>
    </row>
    <row r="20" spans="1:9" ht="15">
      <c r="A20" s="21"/>
      <c r="B20" s="12"/>
      <c r="C20" s="13"/>
      <c r="D20" s="4">
        <f t="shared" si="0"/>
        <v>0</v>
      </c>
      <c r="F20" s="9" t="s">
        <v>35</v>
      </c>
      <c r="G20" s="17"/>
      <c r="H20" s="18"/>
      <c r="I20" s="5">
        <f t="shared" si="1"/>
        <v>0</v>
      </c>
    </row>
    <row r="21" spans="1:9" ht="15">
      <c r="A21" s="21"/>
      <c r="B21" s="12"/>
      <c r="C21" s="13"/>
      <c r="D21" s="4">
        <f t="shared" si="0"/>
        <v>0</v>
      </c>
      <c r="F21" s="9" t="s">
        <v>22</v>
      </c>
      <c r="G21" s="17"/>
      <c r="H21" s="18">
        <v>17121</v>
      </c>
      <c r="I21" s="5">
        <f t="shared" si="1"/>
        <v>17121</v>
      </c>
    </row>
    <row r="22" spans="1:9" ht="15">
      <c r="A22" s="15" t="s">
        <v>21</v>
      </c>
      <c r="B22" s="12">
        <v>472</v>
      </c>
      <c r="C22" s="13">
        <v>5494</v>
      </c>
      <c r="D22" s="4">
        <f t="shared" si="0"/>
        <v>5966</v>
      </c>
      <c r="F22" s="9"/>
      <c r="G22" s="17"/>
      <c r="H22" s="18"/>
      <c r="I22" s="5"/>
    </row>
    <row r="23" spans="1:9" ht="15">
      <c r="A23" s="51" t="s">
        <v>52</v>
      </c>
      <c r="B23" s="45"/>
      <c r="C23" s="13">
        <v>3769</v>
      </c>
      <c r="D23" s="46">
        <v>3769</v>
      </c>
      <c r="F23" s="47"/>
      <c r="G23" s="48"/>
      <c r="H23" s="49"/>
      <c r="I23" s="50"/>
    </row>
    <row r="24" spans="1:9" ht="15.75" thickBot="1">
      <c r="A24" s="22" t="s">
        <v>6</v>
      </c>
      <c r="B24" s="23">
        <f>B8+B9+B15+B16+B17+B18</f>
        <v>34447</v>
      </c>
      <c r="C24" s="52">
        <f>C18+C17+C16+C15+C9+C8</f>
        <v>74637</v>
      </c>
      <c r="D24" s="25">
        <f>SUM(B24:C24)</f>
        <v>109084</v>
      </c>
      <c r="F24" s="26" t="s">
        <v>36</v>
      </c>
      <c r="G24" s="23">
        <f>G8+G9+G10+G11+G12+G13+G14+G15+G18</f>
        <v>34247</v>
      </c>
      <c r="H24" s="24">
        <f>H18+H15+H14+H13+H12+H11+H10+H9+H8</f>
        <v>74637</v>
      </c>
      <c r="I24" s="25">
        <f>SUM(G24:H24)</f>
        <v>108884</v>
      </c>
    </row>
    <row r="25" spans="1:8" ht="15.75" thickBot="1">
      <c r="A25" s="1"/>
      <c r="B25" s="1"/>
      <c r="C25" s="1"/>
      <c r="D25" s="1"/>
      <c r="F25" s="8"/>
      <c r="G25" s="8"/>
      <c r="H25" s="8"/>
    </row>
    <row r="26" spans="1:9" ht="15">
      <c r="A26" s="27" t="s">
        <v>7</v>
      </c>
      <c r="B26" s="28"/>
      <c r="C26" s="28"/>
      <c r="D26" s="29">
        <f>SUM(B26:C26)</f>
        <v>0</v>
      </c>
      <c r="F26" s="30" t="s">
        <v>37</v>
      </c>
      <c r="G26" s="31"/>
      <c r="H26" s="32"/>
      <c r="I26" s="33"/>
    </row>
    <row r="27" spans="1:9" ht="15">
      <c r="A27" s="34" t="s">
        <v>30</v>
      </c>
      <c r="B27" s="13"/>
      <c r="C27" s="13"/>
      <c r="D27" s="35">
        <f aca="true" t="shared" si="2" ref="D27:D37">SUM(B27:C27)</f>
        <v>0</v>
      </c>
      <c r="F27" s="10" t="s">
        <v>38</v>
      </c>
      <c r="G27" s="12">
        <v>200</v>
      </c>
      <c r="H27" s="13">
        <v>1571</v>
      </c>
      <c r="I27" s="5">
        <f>SUM(G27:H27)</f>
        <v>1771</v>
      </c>
    </row>
    <row r="28" spans="1:9" ht="15">
      <c r="A28" s="34" t="s">
        <v>29</v>
      </c>
      <c r="B28" s="13"/>
      <c r="C28" s="13"/>
      <c r="D28" s="35">
        <f t="shared" si="2"/>
        <v>0</v>
      </c>
      <c r="F28" s="10" t="s">
        <v>40</v>
      </c>
      <c r="G28" s="12"/>
      <c r="H28" s="13"/>
      <c r="I28" s="5">
        <f aca="true" t="shared" si="3" ref="I28:I37">SUM(G28:H28)</f>
        <v>0</v>
      </c>
    </row>
    <row r="29" spans="1:9" ht="15">
      <c r="A29" s="3" t="s">
        <v>31</v>
      </c>
      <c r="B29" s="13"/>
      <c r="C29" s="13"/>
      <c r="D29" s="35">
        <f t="shared" si="2"/>
        <v>0</v>
      </c>
      <c r="F29" s="15" t="s">
        <v>39</v>
      </c>
      <c r="G29" s="12"/>
      <c r="H29" s="13">
        <v>1935</v>
      </c>
      <c r="I29" s="5">
        <f t="shared" si="3"/>
        <v>1935</v>
      </c>
    </row>
    <row r="30" spans="1:9" ht="15">
      <c r="A30" s="6" t="s">
        <v>17</v>
      </c>
      <c r="B30" s="13"/>
      <c r="C30" s="13"/>
      <c r="D30" s="35">
        <f t="shared" si="2"/>
        <v>0</v>
      </c>
      <c r="F30" s="15" t="s">
        <v>40</v>
      </c>
      <c r="G30" s="12"/>
      <c r="H30" s="13"/>
      <c r="I30" s="5">
        <f t="shared" si="3"/>
        <v>0</v>
      </c>
    </row>
    <row r="31" spans="1:9" ht="15">
      <c r="A31" s="3" t="s">
        <v>18</v>
      </c>
      <c r="B31" s="13"/>
      <c r="C31" s="13"/>
      <c r="D31" s="35">
        <f t="shared" si="2"/>
        <v>0</v>
      </c>
      <c r="F31" s="15" t="s">
        <v>41</v>
      </c>
      <c r="G31" s="12"/>
      <c r="H31" s="13">
        <v>0</v>
      </c>
      <c r="I31" s="5">
        <f t="shared" si="3"/>
        <v>0</v>
      </c>
    </row>
    <row r="32" spans="1:9" ht="15">
      <c r="A32" s="6" t="s">
        <v>19</v>
      </c>
      <c r="B32" s="13"/>
      <c r="C32" s="13"/>
      <c r="D32" s="35">
        <f t="shared" si="2"/>
        <v>0</v>
      </c>
      <c r="F32" s="15" t="s">
        <v>42</v>
      </c>
      <c r="G32" s="12"/>
      <c r="H32" s="13">
        <v>503</v>
      </c>
      <c r="I32" s="5">
        <f t="shared" si="3"/>
        <v>503</v>
      </c>
    </row>
    <row r="33" spans="1:9" ht="15">
      <c r="A33" s="6" t="s">
        <v>20</v>
      </c>
      <c r="B33" s="13"/>
      <c r="C33" s="13"/>
      <c r="D33" s="35">
        <f t="shared" si="2"/>
        <v>0</v>
      </c>
      <c r="F33" s="21" t="s">
        <v>46</v>
      </c>
      <c r="G33" s="12"/>
      <c r="H33" s="13">
        <v>9180</v>
      </c>
      <c r="I33" s="5">
        <f t="shared" si="3"/>
        <v>9180</v>
      </c>
    </row>
    <row r="34" spans="1:9" ht="15">
      <c r="A34" s="34" t="s">
        <v>33</v>
      </c>
      <c r="B34" s="13"/>
      <c r="C34" s="13"/>
      <c r="D34" s="35">
        <f t="shared" si="2"/>
        <v>0</v>
      </c>
      <c r="F34" s="21" t="s">
        <v>47</v>
      </c>
      <c r="G34" s="12"/>
      <c r="H34" s="13">
        <v>0</v>
      </c>
      <c r="I34" s="5">
        <f t="shared" si="3"/>
        <v>0</v>
      </c>
    </row>
    <row r="35" spans="1:9" ht="15">
      <c r="A35" s="34" t="s">
        <v>32</v>
      </c>
      <c r="B35" s="13"/>
      <c r="C35" s="13">
        <v>9073</v>
      </c>
      <c r="D35" s="35">
        <f t="shared" si="2"/>
        <v>9073</v>
      </c>
      <c r="F35" s="15"/>
      <c r="G35" s="12"/>
      <c r="H35" s="13"/>
      <c r="I35" s="5">
        <f t="shared" si="3"/>
        <v>0</v>
      </c>
    </row>
    <row r="36" spans="1:9" ht="15">
      <c r="A36" s="34" t="s">
        <v>48</v>
      </c>
      <c r="B36" s="13"/>
      <c r="C36" s="13">
        <v>4116</v>
      </c>
      <c r="D36" s="35">
        <f t="shared" si="2"/>
        <v>4116</v>
      </c>
      <c r="F36" s="15"/>
      <c r="G36" s="12"/>
      <c r="H36" s="13"/>
      <c r="I36" s="5">
        <f t="shared" si="3"/>
        <v>0</v>
      </c>
    </row>
    <row r="37" spans="1:9" ht="15.75" thickBot="1">
      <c r="A37" s="36" t="s">
        <v>9</v>
      </c>
      <c r="B37" s="24">
        <f>B27+B28+B34+B35</f>
        <v>0</v>
      </c>
      <c r="C37" s="24">
        <f>SUM(C35:C36)</f>
        <v>13189</v>
      </c>
      <c r="D37" s="37">
        <f t="shared" si="2"/>
        <v>13189</v>
      </c>
      <c r="F37" s="22" t="s">
        <v>3</v>
      </c>
      <c r="G37" s="23">
        <f>G27+G29+G31+G32</f>
        <v>200</v>
      </c>
      <c r="H37" s="24">
        <f>SUM(H26:H36)</f>
        <v>13189</v>
      </c>
      <c r="I37" s="25">
        <f t="shared" si="3"/>
        <v>13389</v>
      </c>
    </row>
    <row r="38" spans="1:4" ht="15.75" thickBot="1">
      <c r="A38" s="2"/>
      <c r="B38" s="7"/>
      <c r="C38" s="7"/>
      <c r="D38" s="8"/>
    </row>
    <row r="39" spans="1:9" ht="15.75" thickBot="1">
      <c r="A39" s="38" t="s">
        <v>10</v>
      </c>
      <c r="B39" s="39">
        <f>B24+B37</f>
        <v>34447</v>
      </c>
      <c r="C39" s="39">
        <f>C24+C37</f>
        <v>87826</v>
      </c>
      <c r="D39" s="40">
        <f>D24+D37</f>
        <v>122273</v>
      </c>
      <c r="F39" s="41" t="s">
        <v>8</v>
      </c>
      <c r="G39" s="39">
        <f>G24+G37</f>
        <v>34447</v>
      </c>
      <c r="H39" s="39">
        <f>H24+H37</f>
        <v>87826</v>
      </c>
      <c r="I39" s="42">
        <f>SUM(G39:H39)</f>
        <v>122273</v>
      </c>
    </row>
  </sheetData>
  <sheetProtection/>
  <mergeCells count="12">
    <mergeCell ref="D6:D7"/>
    <mergeCell ref="F6:F7"/>
    <mergeCell ref="A1:I1"/>
    <mergeCell ref="A2:I3"/>
    <mergeCell ref="A5:B5"/>
    <mergeCell ref="F5:G5"/>
    <mergeCell ref="H6:H7"/>
    <mergeCell ref="I6:I7"/>
    <mergeCell ref="A6:A7"/>
    <mergeCell ref="G6:G7"/>
    <mergeCell ref="B6:B7"/>
    <mergeCell ref="C6:C7"/>
  </mergeCells>
  <printOptions/>
  <pageMargins left="0.65" right="0.1968503937007874" top="0.17" bottom="0.1574803149606299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Iktató</cp:lastModifiedBy>
  <cp:lastPrinted>2016-05-11T10:06:50Z</cp:lastPrinted>
  <dcterms:created xsi:type="dcterms:W3CDTF">2014-01-20T22:36:11Z</dcterms:created>
  <dcterms:modified xsi:type="dcterms:W3CDTF">2016-05-12T12:45:21Z</dcterms:modified>
  <cp:category/>
  <cp:version/>
  <cp:contentType/>
  <cp:contentStatus/>
</cp:coreProperties>
</file>