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37" i="1"/>
  <c r="M37"/>
  <c r="L37"/>
  <c r="K37"/>
  <c r="J37"/>
  <c r="I37"/>
  <c r="H37"/>
  <c r="G37"/>
  <c r="F37"/>
  <c r="E37"/>
  <c r="D37"/>
  <c r="C37"/>
  <c r="B37"/>
  <c r="P35"/>
  <c r="P34"/>
  <c r="P33"/>
  <c r="P32"/>
  <c r="N31"/>
  <c r="N38" s="1"/>
  <c r="M31"/>
  <c r="M38" s="1"/>
  <c r="L31"/>
  <c r="L38" s="1"/>
  <c r="K31"/>
  <c r="K38" s="1"/>
  <c r="J31"/>
  <c r="J38" s="1"/>
  <c r="I31"/>
  <c r="I38" s="1"/>
  <c r="H31"/>
  <c r="H38" s="1"/>
  <c r="G31"/>
  <c r="G38" s="1"/>
  <c r="F31"/>
  <c r="F38" s="1"/>
  <c r="E31"/>
  <c r="E38" s="1"/>
  <c r="D31"/>
  <c r="D38" s="1"/>
  <c r="C31"/>
  <c r="C38" s="1"/>
  <c r="B31"/>
  <c r="B38" s="1"/>
  <c r="O30"/>
  <c r="P30" s="1"/>
  <c r="P29"/>
  <c r="O28"/>
  <c r="P28" s="1"/>
  <c r="O27"/>
  <c r="P27" s="1"/>
  <c r="P26"/>
  <c r="O25"/>
  <c r="O31" s="1"/>
  <c r="N23"/>
  <c r="M23"/>
  <c r="L23"/>
  <c r="K23"/>
  <c r="J23"/>
  <c r="I23"/>
  <c r="H23"/>
  <c r="G23"/>
  <c r="F23"/>
  <c r="E23"/>
  <c r="D23"/>
  <c r="C23"/>
  <c r="B23"/>
  <c r="P23" s="1"/>
  <c r="P21"/>
  <c r="P20"/>
  <c r="P19"/>
  <c r="O18"/>
  <c r="P18" s="1"/>
  <c r="O17"/>
  <c r="O23" s="1"/>
  <c r="N16"/>
  <c r="N24" s="1"/>
  <c r="M16"/>
  <c r="M24" s="1"/>
  <c r="L16"/>
  <c r="L24" s="1"/>
  <c r="K16"/>
  <c r="K24" s="1"/>
  <c r="J16"/>
  <c r="J24" s="1"/>
  <c r="I16"/>
  <c r="I24" s="1"/>
  <c r="H16"/>
  <c r="H24" s="1"/>
  <c r="G16"/>
  <c r="G24" s="1"/>
  <c r="F16"/>
  <c r="F24" s="1"/>
  <c r="E16"/>
  <c r="E24" s="1"/>
  <c r="D16"/>
  <c r="D24" s="1"/>
  <c r="C16"/>
  <c r="C24" s="1"/>
  <c r="B16"/>
  <c r="B24" s="1"/>
  <c r="O15"/>
  <c r="P15" s="1"/>
  <c r="O14"/>
  <c r="P14" s="1"/>
  <c r="O13"/>
  <c r="P13" s="1"/>
  <c r="O12"/>
  <c r="P12" s="1"/>
  <c r="O11"/>
  <c r="P11" s="1"/>
  <c r="O10"/>
  <c r="P10" s="1"/>
  <c r="O9"/>
  <c r="P9" s="1"/>
  <c r="O8"/>
  <c r="P8" s="1"/>
  <c r="O7"/>
  <c r="P7" s="1"/>
  <c r="O6"/>
  <c r="O16" s="1"/>
  <c r="O24" s="1"/>
  <c r="P24" l="1"/>
  <c r="O38"/>
  <c r="P38" s="1"/>
  <c r="P16"/>
  <c r="P17"/>
  <c r="P31"/>
  <c r="O37"/>
  <c r="O36" s="1"/>
  <c r="P36" s="1"/>
  <c r="P6"/>
  <c r="P25"/>
  <c r="P37" l="1"/>
</calcChain>
</file>

<file path=xl/sharedStrings.xml><?xml version="1.0" encoding="utf-8"?>
<sst xmlns="http://schemas.openxmlformats.org/spreadsheetml/2006/main" count="51" uniqueCount="51">
  <si>
    <t>Előirányzatfelhasználási ütemterv</t>
  </si>
  <si>
    <t>adatok e Ft-ban</t>
  </si>
  <si>
    <t>Megnevezés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</si>
  <si>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</si>
  <si>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</si>
  <si>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</si>
  <si>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</si>
  <si>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</si>
  <si>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</si>
  <si>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</si>
  <si>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</si>
  <si>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</si>
  <si>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</si>
  <si>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</si>
  <si>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</si>
  <si>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</si>
  <si>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Összesen</t>
  </si>
  <si>
    <t>Személyi jellegű kiadások</t>
  </si>
  <si>
    <t>Járulék kiadások és szocho</t>
  </si>
  <si>
    <t>Dologi kiadások</t>
  </si>
  <si>
    <t>Ellátottak pénzbeli juttatásai</t>
  </si>
  <si>
    <t>Működési c. támogatások áh. b.</t>
  </si>
  <si>
    <t>Működési c. kiadások áh. k.</t>
  </si>
  <si>
    <t>Egyéb működési kiadások</t>
  </si>
  <si>
    <t>Tartalékok</t>
  </si>
  <si>
    <t>Munkahelyvéd.akcióterv.összefüggő befiz.</t>
  </si>
  <si>
    <t>Finanszírozási kiadások</t>
  </si>
  <si>
    <t>Működési kiadások össz.</t>
  </si>
  <si>
    <t>Beruházások</t>
  </si>
  <si>
    <t>Felújítások</t>
  </si>
  <si>
    <t>Egyéb felhalm. c. támg. áh.b.</t>
  </si>
  <si>
    <t>Egyéb felhalm. c. támog. áh. k.</t>
  </si>
  <si>
    <t>Felhalm. céltartalék</t>
  </si>
  <si>
    <t>Felhalmozási finanszírozási kiadás</t>
  </si>
  <si>
    <t>Összesen felhalm. kiad.</t>
  </si>
  <si>
    <t>Összesen kiadás</t>
  </si>
  <si>
    <t>Önkormányzatok műk. támog.</t>
  </si>
  <si>
    <t>Működési c. támog. ért. bev. áh. b.</t>
  </si>
  <si>
    <t>Közhatalmi bevételek</t>
  </si>
  <si>
    <t>Intézményi műk. bev.</t>
  </si>
  <si>
    <t>Működéci c. átv. pe.</t>
  </si>
  <si>
    <t>Finanszírozási bevételek</t>
  </si>
  <si>
    <t>Működési bevételek össz.</t>
  </si>
  <si>
    <t>Felhalmozási c. önk. tám.</t>
  </si>
  <si>
    <t>Felhalm. c. tám. áh. b.</t>
  </si>
  <si>
    <t>Felhalm. c. int. finanszírozás</t>
  </si>
  <si>
    <t>Immat. javak, ingatl. bev.</t>
  </si>
  <si>
    <t>Egyéb felhalm. bev.</t>
  </si>
  <si>
    <t>Felhalm. bevételek össz.</t>
  </si>
  <si>
    <t>Összesen bevételek</t>
  </si>
  <si>
    <t>23. sz. melléklet a  2/2016. (III.08.)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</si>
</sst>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workbookViewId="0">
      <selection activeCell="F2" sqref="F2"/>
    </sheetView>
  </sheetViews>
  <sheetFormatPr defaultRowHeight="15"/>
  <cols>
    <col min="1" max="1" width="39" style="2" customWidth="1"/>
    <col min="2" max="2" width="11.140625" style="2" customWidth="1"/>
    <col min="3" max="3" width="8.85546875" style="2" customWidth="1"/>
    <col min="4" max="10" width="9.140625" style="2"/>
    <col min="11" max="11" width="10.42578125" style="2" bestFit="1" customWidth="1"/>
    <col min="12" max="12" width="9.140625" style="2"/>
    <col min="13" max="13" width="10.42578125" style="2" bestFit="1" customWidth="1"/>
    <col min="14" max="14" width="11" style="2" customWidth="1"/>
    <col min="15" max="15" width="9.7109375" style="2" customWidth="1"/>
    <col min="16" max="16384" width="9.140625" style="2"/>
  </cols>
  <sheetData>
    <row r="1" spans="1:16">
      <c r="A1" s="1" t="s">
        <v>50</v>
      </c>
    </row>
    <row r="3" spans="1:16" ht="15.75">
      <c r="A3" s="3" t="s">
        <v>0</v>
      </c>
    </row>
    <row r="4" spans="1:16" ht="15.75" thickBot="1">
      <c r="O4" s="2" t="s">
        <v>1</v>
      </c>
    </row>
    <row r="5" spans="1:16" s="7" customFormat="1" ht="25.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6" t="s">
        <v>16</v>
      </c>
    </row>
    <row r="6" spans="1:16">
      <c r="A6" s="8" t="s">
        <v>17</v>
      </c>
      <c r="B6" s="9">
        <v>105366</v>
      </c>
      <c r="C6" s="9">
        <v>8781</v>
      </c>
      <c r="D6" s="9">
        <v>8781</v>
      </c>
      <c r="E6" s="9">
        <v>8781</v>
      </c>
      <c r="F6" s="9">
        <v>8781</v>
      </c>
      <c r="G6" s="9">
        <v>8781</v>
      </c>
      <c r="H6" s="9">
        <v>8781</v>
      </c>
      <c r="I6" s="9">
        <v>8781</v>
      </c>
      <c r="J6" s="9">
        <v>8781</v>
      </c>
      <c r="K6" s="9">
        <v>8781</v>
      </c>
      <c r="L6" s="9">
        <v>8781</v>
      </c>
      <c r="M6" s="9">
        <v>8781</v>
      </c>
      <c r="N6" s="9">
        <v>8775</v>
      </c>
      <c r="O6" s="10">
        <f>SUM(C6:N6)</f>
        <v>105366</v>
      </c>
      <c r="P6" s="2">
        <f>B6-O6</f>
        <v>0</v>
      </c>
    </row>
    <row r="7" spans="1:16">
      <c r="A7" s="8" t="s">
        <v>18</v>
      </c>
      <c r="B7" s="9">
        <v>27391</v>
      </c>
      <c r="C7" s="9">
        <v>2283</v>
      </c>
      <c r="D7" s="9">
        <v>2283</v>
      </c>
      <c r="E7" s="9">
        <v>2283</v>
      </c>
      <c r="F7" s="9">
        <v>2283</v>
      </c>
      <c r="G7" s="9">
        <v>2283</v>
      </c>
      <c r="H7" s="9">
        <v>2283</v>
      </c>
      <c r="I7" s="9">
        <v>2283</v>
      </c>
      <c r="J7" s="9">
        <v>2283</v>
      </c>
      <c r="K7" s="9">
        <v>2283</v>
      </c>
      <c r="L7" s="9">
        <v>2283</v>
      </c>
      <c r="M7" s="9">
        <v>2283</v>
      </c>
      <c r="N7" s="9">
        <v>2278</v>
      </c>
      <c r="O7" s="10">
        <f t="shared" ref="O7:O15" si="0">SUM(C7:N7)</f>
        <v>27391</v>
      </c>
      <c r="P7" s="2">
        <f t="shared" ref="P7:P38" si="1">B7-O7</f>
        <v>0</v>
      </c>
    </row>
    <row r="8" spans="1:16">
      <c r="A8" s="8" t="s">
        <v>19</v>
      </c>
      <c r="B8" s="9">
        <v>62379</v>
      </c>
      <c r="C8" s="9">
        <v>5483</v>
      </c>
      <c r="D8" s="9">
        <v>5198</v>
      </c>
      <c r="E8" s="9">
        <v>4000</v>
      </c>
      <c r="F8" s="9">
        <v>5198</v>
      </c>
      <c r="G8" s="9">
        <v>5110</v>
      </c>
      <c r="H8" s="9">
        <v>5198</v>
      </c>
      <c r="I8" s="9">
        <v>5111</v>
      </c>
      <c r="J8" s="9">
        <v>5198</v>
      </c>
      <c r="K8" s="9">
        <v>5111</v>
      </c>
      <c r="L8" s="9">
        <v>5198</v>
      </c>
      <c r="M8" s="9">
        <v>5764</v>
      </c>
      <c r="N8" s="9">
        <v>5810</v>
      </c>
      <c r="O8" s="10">
        <f t="shared" si="0"/>
        <v>62379</v>
      </c>
      <c r="P8" s="2">
        <f t="shared" si="1"/>
        <v>0</v>
      </c>
    </row>
    <row r="9" spans="1:16">
      <c r="A9" s="8" t="s">
        <v>20</v>
      </c>
      <c r="B9" s="9">
        <v>14260</v>
      </c>
      <c r="C9" s="9">
        <v>1188</v>
      </c>
      <c r="D9" s="9">
        <v>1188</v>
      </c>
      <c r="E9" s="9">
        <v>1188</v>
      </c>
      <c r="F9" s="9">
        <v>1188</v>
      </c>
      <c r="G9" s="9">
        <v>1188</v>
      </c>
      <c r="H9" s="9">
        <v>1188</v>
      </c>
      <c r="I9" s="9">
        <v>1188</v>
      </c>
      <c r="J9" s="9">
        <v>1188</v>
      </c>
      <c r="K9" s="9">
        <v>1188</v>
      </c>
      <c r="L9" s="9">
        <v>1188</v>
      </c>
      <c r="M9" s="9">
        <v>1188</v>
      </c>
      <c r="N9" s="9">
        <v>1192</v>
      </c>
      <c r="O9" s="10">
        <f t="shared" si="0"/>
        <v>14260</v>
      </c>
      <c r="P9" s="2">
        <f t="shared" si="1"/>
        <v>0</v>
      </c>
    </row>
    <row r="10" spans="1:16">
      <c r="A10" s="8" t="s">
        <v>21</v>
      </c>
      <c r="B10" s="9">
        <v>3463</v>
      </c>
      <c r="C10" s="9"/>
      <c r="D10" s="9"/>
      <c r="E10" s="9">
        <v>448</v>
      </c>
      <c r="F10" s="9"/>
      <c r="G10" s="9"/>
      <c r="H10" s="9">
        <v>448</v>
      </c>
      <c r="I10" s="9"/>
      <c r="J10" s="9">
        <v>447</v>
      </c>
      <c r="K10" s="9">
        <v>600</v>
      </c>
      <c r="L10" s="9"/>
      <c r="M10" s="9">
        <v>760</v>
      </c>
      <c r="N10" s="9">
        <v>760</v>
      </c>
      <c r="O10" s="10">
        <f t="shared" si="0"/>
        <v>3463</v>
      </c>
      <c r="P10" s="2">
        <f t="shared" si="1"/>
        <v>0</v>
      </c>
    </row>
    <row r="11" spans="1:16">
      <c r="A11" s="8" t="s">
        <v>22</v>
      </c>
      <c r="B11" s="9">
        <v>2000</v>
      </c>
      <c r="C11" s="9"/>
      <c r="D11" s="9"/>
      <c r="E11" s="9"/>
      <c r="F11" s="9">
        <v>500</v>
      </c>
      <c r="G11" s="9"/>
      <c r="H11" s="9"/>
      <c r="I11" s="9"/>
      <c r="J11" s="9"/>
      <c r="K11" s="9">
        <v>600</v>
      </c>
      <c r="L11" s="9"/>
      <c r="M11" s="9">
        <v>300</v>
      </c>
      <c r="N11" s="9">
        <v>600</v>
      </c>
      <c r="O11" s="10">
        <f t="shared" si="0"/>
        <v>2000</v>
      </c>
      <c r="P11" s="2">
        <f t="shared" si="1"/>
        <v>0</v>
      </c>
    </row>
    <row r="12" spans="1:16">
      <c r="A12" s="8" t="s">
        <v>23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f t="shared" si="0"/>
        <v>0</v>
      </c>
      <c r="P12" s="2">
        <f t="shared" si="1"/>
        <v>0</v>
      </c>
    </row>
    <row r="13" spans="1:16">
      <c r="A13" s="8" t="s">
        <v>24</v>
      </c>
      <c r="B13" s="9">
        <v>9397</v>
      </c>
      <c r="C13" s="9">
        <v>4699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v>4698</v>
      </c>
      <c r="O13" s="10">
        <f t="shared" si="0"/>
        <v>9397</v>
      </c>
      <c r="P13" s="2">
        <f t="shared" si="1"/>
        <v>0</v>
      </c>
    </row>
    <row r="14" spans="1:16">
      <c r="A14" s="8" t="s">
        <v>25</v>
      </c>
      <c r="B14" s="9">
        <v>25</v>
      </c>
      <c r="C14" s="9">
        <v>25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>
        <f>SUM(B14)</f>
        <v>25</v>
      </c>
      <c r="P14" s="2">
        <f t="shared" si="1"/>
        <v>0</v>
      </c>
    </row>
    <row r="15" spans="1:16">
      <c r="A15" s="8" t="s">
        <v>26</v>
      </c>
      <c r="B15" s="9">
        <v>107054</v>
      </c>
      <c r="C15" s="9">
        <v>8921</v>
      </c>
      <c r="D15" s="9">
        <v>8921</v>
      </c>
      <c r="E15" s="9">
        <v>8921</v>
      </c>
      <c r="F15" s="9">
        <v>8921</v>
      </c>
      <c r="G15" s="9">
        <v>8921</v>
      </c>
      <c r="H15" s="9">
        <v>8921</v>
      </c>
      <c r="I15" s="9">
        <v>8921</v>
      </c>
      <c r="J15" s="9">
        <v>8921</v>
      </c>
      <c r="K15" s="9">
        <v>8921</v>
      </c>
      <c r="L15" s="9">
        <v>8921</v>
      </c>
      <c r="M15" s="9">
        <v>8921</v>
      </c>
      <c r="N15" s="9">
        <v>8923</v>
      </c>
      <c r="O15" s="10">
        <f t="shared" si="0"/>
        <v>107054</v>
      </c>
      <c r="P15" s="2">
        <f t="shared" si="1"/>
        <v>0</v>
      </c>
    </row>
    <row r="16" spans="1:16">
      <c r="A16" s="11" t="s">
        <v>27</v>
      </c>
      <c r="B16" s="12">
        <f>SUM(B6:B15)</f>
        <v>331335</v>
      </c>
      <c r="C16" s="12">
        <f>SUM(C6:C15)</f>
        <v>31380</v>
      </c>
      <c r="D16" s="12">
        <f t="shared" ref="D16:M16" si="2">SUM(D6:D15)</f>
        <v>26371</v>
      </c>
      <c r="E16" s="12">
        <f t="shared" si="2"/>
        <v>25621</v>
      </c>
      <c r="F16" s="12">
        <f t="shared" si="2"/>
        <v>26871</v>
      </c>
      <c r="G16" s="12">
        <f t="shared" si="2"/>
        <v>26283</v>
      </c>
      <c r="H16" s="12">
        <f t="shared" si="2"/>
        <v>26819</v>
      </c>
      <c r="I16" s="12">
        <f t="shared" si="2"/>
        <v>26284</v>
      </c>
      <c r="J16" s="12">
        <f t="shared" si="2"/>
        <v>26818</v>
      </c>
      <c r="K16" s="12">
        <f t="shared" si="2"/>
        <v>27484</v>
      </c>
      <c r="L16" s="12">
        <f t="shared" si="2"/>
        <v>26371</v>
      </c>
      <c r="M16" s="12">
        <f t="shared" si="2"/>
        <v>27997</v>
      </c>
      <c r="N16" s="12">
        <f>SUM(N6:N15)</f>
        <v>33036</v>
      </c>
      <c r="O16" s="13">
        <f>SUM(O6:O15)</f>
        <v>331335</v>
      </c>
      <c r="P16" s="2">
        <f t="shared" si="1"/>
        <v>0</v>
      </c>
    </row>
    <row r="17" spans="1:16">
      <c r="A17" s="8" t="s">
        <v>28</v>
      </c>
      <c r="B17" s="9">
        <v>4403</v>
      </c>
      <c r="C17" s="9">
        <v>300</v>
      </c>
      <c r="D17" s="9">
        <v>300</v>
      </c>
      <c r="E17" s="9">
        <v>300</v>
      </c>
      <c r="F17" s="9">
        <v>300</v>
      </c>
      <c r="G17" s="9">
        <v>300</v>
      </c>
      <c r="H17" s="9">
        <v>300</v>
      </c>
      <c r="I17" s="9">
        <v>434</v>
      </c>
      <c r="J17" s="9">
        <v>434</v>
      </c>
      <c r="K17" s="9">
        <v>434</v>
      </c>
      <c r="L17" s="9">
        <v>434</v>
      </c>
      <c r="M17" s="9">
        <v>434</v>
      </c>
      <c r="N17" s="9">
        <v>433</v>
      </c>
      <c r="O17" s="10">
        <f>SUM(C17:N17)</f>
        <v>4403</v>
      </c>
      <c r="P17" s="2">
        <f t="shared" si="1"/>
        <v>0</v>
      </c>
    </row>
    <row r="18" spans="1:16">
      <c r="A18" s="8" t="s">
        <v>29</v>
      </c>
      <c r="B18" s="9">
        <v>2571</v>
      </c>
      <c r="C18" s="9">
        <v>200</v>
      </c>
      <c r="D18" s="9">
        <v>200</v>
      </c>
      <c r="E18" s="9">
        <v>210</v>
      </c>
      <c r="F18" s="9">
        <v>210</v>
      </c>
      <c r="G18" s="9">
        <v>190</v>
      </c>
      <c r="H18" s="9">
        <v>190</v>
      </c>
      <c r="I18" s="9">
        <v>230</v>
      </c>
      <c r="J18" s="9">
        <v>228</v>
      </c>
      <c r="K18" s="9">
        <v>228</v>
      </c>
      <c r="L18" s="9">
        <v>228</v>
      </c>
      <c r="M18" s="9">
        <v>228</v>
      </c>
      <c r="N18" s="9">
        <v>229</v>
      </c>
      <c r="O18" s="10">
        <f>SUM(C18:N18)</f>
        <v>2571</v>
      </c>
      <c r="P18" s="2">
        <f t="shared" si="1"/>
        <v>0</v>
      </c>
    </row>
    <row r="19" spans="1:16">
      <c r="A19" s="8" t="s">
        <v>30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  <c r="P19" s="2">
        <f t="shared" si="1"/>
        <v>0</v>
      </c>
    </row>
    <row r="20" spans="1:16">
      <c r="A20" s="8" t="s">
        <v>31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  <c r="P20" s="2">
        <f t="shared" si="1"/>
        <v>0</v>
      </c>
    </row>
    <row r="21" spans="1:16">
      <c r="A21" s="8" t="s">
        <v>32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  <c r="P21" s="2">
        <f t="shared" si="1"/>
        <v>0</v>
      </c>
    </row>
    <row r="22" spans="1:16">
      <c r="A22" s="8" t="s">
        <v>33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6">
      <c r="A23" s="11" t="s">
        <v>34</v>
      </c>
      <c r="B23" s="12">
        <f>SUM(B17:B22)</f>
        <v>6974</v>
      </c>
      <c r="C23" s="12">
        <f t="shared" ref="C23:M23" si="3">SUM(C17:C21)</f>
        <v>500</v>
      </c>
      <c r="D23" s="12">
        <f t="shared" si="3"/>
        <v>500</v>
      </c>
      <c r="E23" s="12">
        <f t="shared" si="3"/>
        <v>510</v>
      </c>
      <c r="F23" s="12">
        <f t="shared" si="3"/>
        <v>510</v>
      </c>
      <c r="G23" s="12">
        <f t="shared" si="3"/>
        <v>490</v>
      </c>
      <c r="H23" s="12">
        <f t="shared" si="3"/>
        <v>490</v>
      </c>
      <c r="I23" s="12">
        <f t="shared" si="3"/>
        <v>664</v>
      </c>
      <c r="J23" s="12">
        <f t="shared" si="3"/>
        <v>662</v>
      </c>
      <c r="K23" s="12">
        <f t="shared" si="3"/>
        <v>662</v>
      </c>
      <c r="L23" s="12">
        <f t="shared" si="3"/>
        <v>662</v>
      </c>
      <c r="M23" s="12">
        <f t="shared" si="3"/>
        <v>662</v>
      </c>
      <c r="N23" s="12">
        <f>SUM(N17:N22)</f>
        <v>662</v>
      </c>
      <c r="O23" s="13">
        <f>SUM(O17:O22)</f>
        <v>6974</v>
      </c>
      <c r="P23" s="2">
        <f t="shared" si="1"/>
        <v>0</v>
      </c>
    </row>
    <row r="24" spans="1:16">
      <c r="A24" s="14" t="s">
        <v>35</v>
      </c>
      <c r="B24" s="15">
        <f>B16+B23</f>
        <v>338309</v>
      </c>
      <c r="C24" s="15">
        <f t="shared" ref="C24:O24" si="4">C16+C23</f>
        <v>31880</v>
      </c>
      <c r="D24" s="15">
        <f t="shared" si="4"/>
        <v>26871</v>
      </c>
      <c r="E24" s="15">
        <f t="shared" si="4"/>
        <v>26131</v>
      </c>
      <c r="F24" s="15">
        <f t="shared" si="4"/>
        <v>27381</v>
      </c>
      <c r="G24" s="15">
        <f t="shared" si="4"/>
        <v>26773</v>
      </c>
      <c r="H24" s="15">
        <f t="shared" si="4"/>
        <v>27309</v>
      </c>
      <c r="I24" s="15">
        <f t="shared" si="4"/>
        <v>26948</v>
      </c>
      <c r="J24" s="15">
        <f t="shared" si="4"/>
        <v>27480</v>
      </c>
      <c r="K24" s="15">
        <f t="shared" si="4"/>
        <v>28146</v>
      </c>
      <c r="L24" s="15">
        <f t="shared" si="4"/>
        <v>27033</v>
      </c>
      <c r="M24" s="15">
        <f t="shared" si="4"/>
        <v>28659</v>
      </c>
      <c r="N24" s="15">
        <f t="shared" si="4"/>
        <v>33698</v>
      </c>
      <c r="O24" s="16">
        <f t="shared" si="4"/>
        <v>338309</v>
      </c>
      <c r="P24" s="2">
        <f t="shared" si="1"/>
        <v>0</v>
      </c>
    </row>
    <row r="25" spans="1:16">
      <c r="A25" s="8" t="s">
        <v>36</v>
      </c>
      <c r="B25" s="9">
        <v>154590</v>
      </c>
      <c r="C25" s="9">
        <v>12883</v>
      </c>
      <c r="D25" s="9">
        <v>12883</v>
      </c>
      <c r="E25" s="9">
        <v>12883</v>
      </c>
      <c r="F25" s="9">
        <v>12883</v>
      </c>
      <c r="G25" s="9">
        <v>12883</v>
      </c>
      <c r="H25" s="9">
        <v>12883</v>
      </c>
      <c r="I25" s="9">
        <v>12883</v>
      </c>
      <c r="J25" s="9">
        <v>12883</v>
      </c>
      <c r="K25" s="9">
        <v>12883</v>
      </c>
      <c r="L25" s="9">
        <v>12883</v>
      </c>
      <c r="M25" s="9">
        <v>12883</v>
      </c>
      <c r="N25" s="9">
        <v>12877</v>
      </c>
      <c r="O25" s="10">
        <f t="shared" ref="O25:O30" si="5">SUM(C25:N25)</f>
        <v>154590</v>
      </c>
      <c r="P25" s="2">
        <f t="shared" si="1"/>
        <v>0</v>
      </c>
    </row>
    <row r="26" spans="1:16">
      <c r="A26" s="8" t="s">
        <v>37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  <c r="P26" s="2">
        <f t="shared" si="1"/>
        <v>0</v>
      </c>
    </row>
    <row r="27" spans="1:16">
      <c r="A27" s="8" t="s">
        <v>38</v>
      </c>
      <c r="B27" s="9">
        <v>31566</v>
      </c>
      <c r="C27" s="9">
        <v>2300</v>
      </c>
      <c r="D27" s="9">
        <v>2300</v>
      </c>
      <c r="E27" s="9">
        <v>2300</v>
      </c>
      <c r="F27" s="9">
        <v>2400</v>
      </c>
      <c r="G27" s="9">
        <v>2400</v>
      </c>
      <c r="H27" s="9">
        <v>2400</v>
      </c>
      <c r="I27" s="9">
        <v>2500</v>
      </c>
      <c r="J27" s="9">
        <v>2500</v>
      </c>
      <c r="K27" s="9">
        <v>2500</v>
      </c>
      <c r="L27" s="9">
        <v>3322</v>
      </c>
      <c r="M27" s="9">
        <v>3322</v>
      </c>
      <c r="N27" s="9">
        <v>3322</v>
      </c>
      <c r="O27" s="10">
        <f t="shared" si="5"/>
        <v>31566</v>
      </c>
      <c r="P27" s="2">
        <f t="shared" si="1"/>
        <v>0</v>
      </c>
    </row>
    <row r="28" spans="1:16">
      <c r="A28" s="8" t="s">
        <v>39</v>
      </c>
      <c r="B28" s="9">
        <v>28322</v>
      </c>
      <c r="C28" s="9">
        <v>2000</v>
      </c>
      <c r="D28" s="9">
        <v>2000</v>
      </c>
      <c r="E28" s="9">
        <v>2000</v>
      </c>
      <c r="F28" s="9">
        <v>2000</v>
      </c>
      <c r="G28" s="9">
        <v>2000</v>
      </c>
      <c r="H28" s="9">
        <v>2500</v>
      </c>
      <c r="I28" s="9">
        <v>2500</v>
      </c>
      <c r="J28" s="9">
        <v>2500</v>
      </c>
      <c r="K28" s="9">
        <v>2500</v>
      </c>
      <c r="L28" s="9">
        <v>2774</v>
      </c>
      <c r="M28" s="9">
        <v>2774</v>
      </c>
      <c r="N28" s="9">
        <v>2774</v>
      </c>
      <c r="O28" s="10">
        <f t="shared" si="5"/>
        <v>28322</v>
      </c>
      <c r="P28" s="2">
        <f t="shared" si="1"/>
        <v>0</v>
      </c>
    </row>
    <row r="29" spans="1:16">
      <c r="A29" s="8" t="s">
        <v>40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  <c r="P29" s="2">
        <f t="shared" si="1"/>
        <v>0</v>
      </c>
    </row>
    <row r="30" spans="1:16">
      <c r="A30" s="8" t="s">
        <v>41</v>
      </c>
      <c r="B30" s="9">
        <v>114331</v>
      </c>
      <c r="C30" s="9">
        <v>9528</v>
      </c>
      <c r="D30" s="9">
        <v>9528</v>
      </c>
      <c r="E30" s="9">
        <v>9528</v>
      </c>
      <c r="F30" s="9">
        <v>9528</v>
      </c>
      <c r="G30" s="9">
        <v>9528</v>
      </c>
      <c r="H30" s="9">
        <v>8726</v>
      </c>
      <c r="I30" s="9">
        <v>8726</v>
      </c>
      <c r="J30" s="9">
        <v>8726</v>
      </c>
      <c r="K30" s="9">
        <v>8726</v>
      </c>
      <c r="L30" s="9">
        <v>10596</v>
      </c>
      <c r="M30" s="9">
        <v>10596</v>
      </c>
      <c r="N30" s="9">
        <v>10595</v>
      </c>
      <c r="O30" s="10">
        <f t="shared" si="5"/>
        <v>114331</v>
      </c>
      <c r="P30" s="2">
        <f t="shared" si="1"/>
        <v>0</v>
      </c>
    </row>
    <row r="31" spans="1:16">
      <c r="A31" s="11" t="s">
        <v>42</v>
      </c>
      <c r="B31" s="12">
        <f>SUM(B25:B30)</f>
        <v>328809</v>
      </c>
      <c r="C31" s="12">
        <f t="shared" ref="C31:O31" si="6">SUM(C25:C30)</f>
        <v>26711</v>
      </c>
      <c r="D31" s="12">
        <f t="shared" si="6"/>
        <v>26711</v>
      </c>
      <c r="E31" s="12">
        <f t="shared" si="6"/>
        <v>26711</v>
      </c>
      <c r="F31" s="12">
        <f t="shared" si="6"/>
        <v>26811</v>
      </c>
      <c r="G31" s="12">
        <f t="shared" si="6"/>
        <v>26811</v>
      </c>
      <c r="H31" s="12">
        <f t="shared" si="6"/>
        <v>26509</v>
      </c>
      <c r="I31" s="12">
        <f t="shared" si="6"/>
        <v>26609</v>
      </c>
      <c r="J31" s="12">
        <f t="shared" si="6"/>
        <v>26609</v>
      </c>
      <c r="K31" s="12">
        <f t="shared" si="6"/>
        <v>26609</v>
      </c>
      <c r="L31" s="12">
        <f t="shared" si="6"/>
        <v>29575</v>
      </c>
      <c r="M31" s="12">
        <f t="shared" si="6"/>
        <v>29575</v>
      </c>
      <c r="N31" s="12">
        <f t="shared" si="6"/>
        <v>29568</v>
      </c>
      <c r="O31" s="13">
        <f t="shared" si="6"/>
        <v>328809</v>
      </c>
      <c r="P31" s="2">
        <f t="shared" si="1"/>
        <v>0</v>
      </c>
    </row>
    <row r="32" spans="1:16">
      <c r="A32" s="8" t="s">
        <v>43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  <c r="P32" s="2">
        <f>B32-O32</f>
        <v>0</v>
      </c>
    </row>
    <row r="33" spans="1:16">
      <c r="A33" s="8" t="s">
        <v>44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  <c r="P33" s="2">
        <f>B33-O33</f>
        <v>0</v>
      </c>
    </row>
    <row r="34" spans="1:16">
      <c r="A34" s="8" t="s">
        <v>45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2">
        <f>B34-O34</f>
        <v>0</v>
      </c>
    </row>
    <row r="35" spans="1:16">
      <c r="A35" s="8" t="s">
        <v>46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2">
        <f>B35-O35</f>
        <v>0</v>
      </c>
    </row>
    <row r="36" spans="1:16">
      <c r="A36" s="8" t="s">
        <v>47</v>
      </c>
      <c r="B36" s="9">
        <v>9500</v>
      </c>
      <c r="C36" s="9"/>
      <c r="D36" s="9"/>
      <c r="E36" s="9">
        <v>2375</v>
      </c>
      <c r="F36" s="9"/>
      <c r="G36" s="9"/>
      <c r="H36" s="9">
        <v>2375</v>
      </c>
      <c r="I36" s="9"/>
      <c r="J36" s="9">
        <v>2375</v>
      </c>
      <c r="K36" s="9"/>
      <c r="L36" s="9"/>
      <c r="M36" s="9"/>
      <c r="N36" s="9">
        <v>2375</v>
      </c>
      <c r="O36" s="10">
        <f>SUM(O37)</f>
        <v>9500</v>
      </c>
      <c r="P36" s="2">
        <f>B36-O36</f>
        <v>0</v>
      </c>
    </row>
    <row r="37" spans="1:16">
      <c r="A37" s="11" t="s">
        <v>48</v>
      </c>
      <c r="B37" s="12">
        <f>SUM(B32:B36)</f>
        <v>9500</v>
      </c>
      <c r="C37" s="12">
        <f t="shared" ref="C37:N37" si="7">SUM(C32:C36)</f>
        <v>0</v>
      </c>
      <c r="D37" s="12">
        <f t="shared" si="7"/>
        <v>0</v>
      </c>
      <c r="E37" s="12">
        <f t="shared" si="7"/>
        <v>2375</v>
      </c>
      <c r="F37" s="12">
        <f t="shared" si="7"/>
        <v>0</v>
      </c>
      <c r="G37" s="12">
        <f t="shared" si="7"/>
        <v>0</v>
      </c>
      <c r="H37" s="12">
        <f t="shared" si="7"/>
        <v>2375</v>
      </c>
      <c r="I37" s="12">
        <f t="shared" si="7"/>
        <v>0</v>
      </c>
      <c r="J37" s="12">
        <f t="shared" si="7"/>
        <v>2375</v>
      </c>
      <c r="K37" s="12">
        <f t="shared" si="7"/>
        <v>0</v>
      </c>
      <c r="L37" s="12">
        <f t="shared" si="7"/>
        <v>0</v>
      </c>
      <c r="M37" s="12">
        <f t="shared" si="7"/>
        <v>0</v>
      </c>
      <c r="N37" s="12">
        <f t="shared" si="7"/>
        <v>2375</v>
      </c>
      <c r="O37" s="13">
        <f>SUM(B37)</f>
        <v>9500</v>
      </c>
      <c r="P37" s="2">
        <f t="shared" si="1"/>
        <v>0</v>
      </c>
    </row>
    <row r="38" spans="1:16" ht="15.75" thickBot="1">
      <c r="A38" s="17" t="s">
        <v>49</v>
      </c>
      <c r="B38" s="18">
        <f>B31+B37</f>
        <v>338309</v>
      </c>
      <c r="C38" s="18">
        <f t="shared" ref="C38:O38" si="8">C31+C37</f>
        <v>26711</v>
      </c>
      <c r="D38" s="18">
        <f t="shared" si="8"/>
        <v>26711</v>
      </c>
      <c r="E38" s="18">
        <f t="shared" si="8"/>
        <v>29086</v>
      </c>
      <c r="F38" s="18">
        <f t="shared" si="8"/>
        <v>26811</v>
      </c>
      <c r="G38" s="18">
        <f t="shared" si="8"/>
        <v>26811</v>
      </c>
      <c r="H38" s="18">
        <f t="shared" si="8"/>
        <v>28884</v>
      </c>
      <c r="I38" s="18">
        <f t="shared" si="8"/>
        <v>26609</v>
      </c>
      <c r="J38" s="18">
        <f t="shared" si="8"/>
        <v>28984</v>
      </c>
      <c r="K38" s="18">
        <f t="shared" si="8"/>
        <v>26609</v>
      </c>
      <c r="L38" s="18">
        <f t="shared" si="8"/>
        <v>29575</v>
      </c>
      <c r="M38" s="18">
        <f t="shared" si="8"/>
        <v>29575</v>
      </c>
      <c r="N38" s="18">
        <f t="shared" si="8"/>
        <v>31943</v>
      </c>
      <c r="O38" s="19">
        <f t="shared" si="8"/>
        <v>338309</v>
      </c>
      <c r="P38" s="2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2016-03-08T10:33:09Z</dcterms:created>
  <dcterms:modified xsi:type="dcterms:W3CDTF">2016-03-08T10:33:51Z</dcterms:modified>
</cp:coreProperties>
</file>