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602" firstSheet="30" activeTab="30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Önkorm. műk. bev." sheetId="7" r:id="rId7"/>
    <sheet name="4.1. Önk.műk.bev.kötel." sheetId="8" r:id="rId8"/>
    <sheet name="4.2. Önk.műk.bev.önként." sheetId="9" r:id="rId9"/>
    <sheet name="5. Önk.felh.bev." sheetId="10" r:id="rId10"/>
    <sheet name="5.1. Önk.felh.bev.köt." sheetId="11" r:id="rId11"/>
    <sheet name="5.2. Önk.felh.bev.önként." sheetId="12" r:id="rId12"/>
    <sheet name="6. PH. műk. bev." sheetId="13" r:id="rId13"/>
    <sheet name="6.1. PH. műk. bev. köt." sheetId="14" r:id="rId14"/>
    <sheet name="6.2. PH. műk. bev. önk." sheetId="15" r:id="rId15"/>
    <sheet name="6.3. PH. műk. bev. állami" sheetId="16" r:id="rId16"/>
    <sheet name="7. PH. felhalm. bev." sheetId="17" r:id="rId17"/>
    <sheet name="8. Kv.-i szerv műk. bev. " sheetId="18" r:id="rId18"/>
    <sheet name="8.1. Kv-i szerv műk. bev. köt." sheetId="19" r:id="rId19"/>
    <sheet name="8.2. Kv.-i műk. bev. önk." sheetId="20" r:id="rId20"/>
    <sheet name="9. Kiad. mindössz." sheetId="21" r:id="rId21"/>
    <sheet name="9.1.-9.6. mell." sheetId="22" r:id="rId22"/>
    <sheet name="10. Kiad. mindössz. köt.-önként" sheetId="23" r:id="rId23"/>
    <sheet name="10.1. Önk.kiad.kötelező" sheetId="24" r:id="rId24"/>
    <sheet name="10.2. Önk.kiad. önként" sheetId="25" r:id="rId25"/>
    <sheet name="11. PH. kiad. össz. " sheetId="26" r:id="rId26"/>
    <sheet name="11.1. PH.kiad. kötelező" sheetId="27" r:id="rId27"/>
    <sheet name="11.2. PH.kiad. önként" sheetId="28" r:id="rId28"/>
    <sheet name="11.3. PH.kiad. állami" sheetId="29" r:id="rId29"/>
    <sheet name="12. Kv.-i szerv kiad. összes." sheetId="30" r:id="rId30"/>
    <sheet name="12.1. Kv.-i szerv kiad. kötel." sheetId="31" r:id="rId31"/>
    <sheet name="12.2. Kv.-i szerv kiad. önként" sheetId="32" r:id="rId32"/>
    <sheet name="13.-15. mell." sheetId="33" r:id="rId33"/>
    <sheet name="16. melléklet" sheetId="34" r:id="rId34"/>
    <sheet name="17-18. mell." sheetId="35" r:id="rId35"/>
    <sheet name="19. mell. " sheetId="36" r:id="rId36"/>
    <sheet name="20. mell." sheetId="37" r:id="rId37"/>
    <sheet name="21.mell" sheetId="38" r:id="rId38"/>
    <sheet name="22. mell." sheetId="39" r:id="rId39"/>
    <sheet name="23.mell" sheetId="40" r:id="rId40"/>
    <sheet name="24. mell." sheetId="41" r:id="rId41"/>
    <sheet name="25. mell" sheetId="42" r:id="rId42"/>
    <sheet name="26.mell" sheetId="43" r:id="rId43"/>
  </sheets>
  <definedNames/>
  <calcPr fullCalcOnLoad="1"/>
</workbook>
</file>

<file path=xl/sharedStrings.xml><?xml version="1.0" encoding="utf-8"?>
<sst xmlns="http://schemas.openxmlformats.org/spreadsheetml/2006/main" count="1702" uniqueCount="526">
  <si>
    <t xml:space="preserve">        Ezer Ft-ban</t>
  </si>
  <si>
    <t>Ezer Ft-ban</t>
  </si>
  <si>
    <t xml:space="preserve">  BEVÉTELEK JOGCÍMEI</t>
  </si>
  <si>
    <t>Önkormányzat</t>
  </si>
  <si>
    <t xml:space="preserve">                Ezer Ft-ban </t>
  </si>
  <si>
    <t xml:space="preserve">Önkormányzat </t>
  </si>
  <si>
    <t>Összesen</t>
  </si>
  <si>
    <t xml:space="preserve">       Ezer Ft-ban</t>
  </si>
  <si>
    <t>Beruházási feladat</t>
  </si>
  <si>
    <t xml:space="preserve">            Ezer Ft-ban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</si>
  <si>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</si>
  <si>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</si>
  <si>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</si>
  <si>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</si>
  <si>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</si>
  <si>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</si>
  <si>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</si>
  <si>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</si>
  <si>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</si>
  <si>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</si>
  <si>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</si>
  <si>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</si>
  <si>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</si>
  <si>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</si>
  <si>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</si>
  <si>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</si>
  <si>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</si>
  <si>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</si>
  <si>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</si>
  <si>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</si>
  <si>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</si>
  <si>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</si>
  <si>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</si>
  <si>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</si>
  <si>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</si>
  <si>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>Költségvetési szerv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</si>
  <si>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</si>
  <si>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</si>
  <si>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</si>
  <si>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</si>
  <si>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</si>
  <si>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</si>
  <si>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</si>
  <si>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</si>
  <si>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>Mindösszesen</t>
  </si>
  <si>
    <t xml:space="preserve">Költségvetési szervek engedélyezett létszáma </t>
  </si>
  <si>
    <t xml:space="preserve">Engedélyezett létszám (fő) </t>
  </si>
  <si>
    <t xml:space="preserve">Közfoglalkoztatottak engedelyezett létszáma </t>
  </si>
  <si>
    <t xml:space="preserve">4 órás </t>
  </si>
  <si>
    <t xml:space="preserve">6 órás </t>
  </si>
  <si>
    <t xml:space="preserve">8 órás </t>
  </si>
  <si>
    <t>Előirányzat</t>
  </si>
  <si>
    <t xml:space="preserve">Bevétel </t>
  </si>
  <si>
    <t>Kiadás</t>
  </si>
  <si>
    <t xml:space="preserve">C. MŰKÖDÉSI KIADÁSOK MINDÖSSZESEN (A+B) </t>
  </si>
  <si>
    <t xml:space="preserve">F. FELHALMOZÁSI KIADÁSOK MINDÖSSZESEN (D+E) </t>
  </si>
  <si>
    <t>G. BEVÉTELEK MINDÖSSZESEN (C+F)</t>
  </si>
  <si>
    <t>G. KIADÁSOK MINDÖSSZESEN (C+F)</t>
  </si>
  <si>
    <t xml:space="preserve">Kötelező feladatok </t>
  </si>
  <si>
    <t>C. MŰKÖDÉSI BEVÉTELEK MINDÖSSZESEN (A+B)</t>
  </si>
  <si>
    <t xml:space="preserve">Önkorm.-i Hivatal </t>
  </si>
  <si>
    <t xml:space="preserve">KÖTELEZŐ FELADATOK </t>
  </si>
  <si>
    <t xml:space="preserve">ÖNKÉNT VÁLLALT FELADATOK </t>
  </si>
  <si>
    <t>KÖTELEZŐ FELADATONKÉNT</t>
  </si>
  <si>
    <t xml:space="preserve">Önként vállalt feladatok </t>
  </si>
  <si>
    <t xml:space="preserve">MINDÖSSZESEN </t>
  </si>
  <si>
    <t xml:space="preserve">ÖNKORMÁNYZAT </t>
  </si>
  <si>
    <t>KÖTELEZŐ FELADATOK</t>
  </si>
  <si>
    <t xml:space="preserve">ÁLLAMI (ÁLLAMIGAZGATÁSI) FELADATOK </t>
  </si>
  <si>
    <t xml:space="preserve">Önkormányz. Hivatal </t>
  </si>
  <si>
    <t>Önk.-i Hivatal</t>
  </si>
  <si>
    <t>G. KIADÁS MINDÖSSZESEN (C+F)</t>
  </si>
  <si>
    <t>Kötelező feladatok</t>
  </si>
  <si>
    <t>ÖNKÉNT VÁLLALT FELADATONKÉNT</t>
  </si>
  <si>
    <t>Állami (Államigazg.) feladat</t>
  </si>
  <si>
    <t>Önkormányzati Hivatal</t>
  </si>
  <si>
    <t>Önkorm.hiv.</t>
  </si>
  <si>
    <t>Felújítási feladat</t>
  </si>
  <si>
    <t xml:space="preserve">Céltartalék célonkénti részletezése </t>
  </si>
  <si>
    <t xml:space="preserve">Állami (államigazg.-i) feladatok </t>
  </si>
  <si>
    <t>Önkorm.-i Hivatal</t>
  </si>
  <si>
    <t xml:space="preserve">B.7. Felhalmozási célú átvett pénzeszközök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</si>
  <si>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</si>
  <si>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</si>
  <si>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</si>
  <si>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</si>
  <si>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</si>
  <si>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B813. Maradvány igénybevétele </t>
  </si>
  <si>
    <t xml:space="preserve">B814. Államháztartáson belüli megelőlegezések </t>
  </si>
  <si>
    <t>B815. Államháztartáson belüli megelőlegezések törlesztése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</si>
  <si>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</si>
  <si>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</si>
  <si>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</si>
  <si>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</si>
  <si>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</si>
  <si>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</si>
  <si>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</si>
  <si>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</si>
  <si>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</si>
  <si>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</si>
  <si>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</si>
  <si>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</si>
  <si>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</si>
  <si>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</si>
  <si>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</si>
  <si>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</si>
  <si>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</si>
  <si>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</si>
  <si>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</si>
  <si>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</si>
  <si>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</si>
  <si>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</si>
  <si>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 xml:space="preserve">E. Finanszírozási kiadások összesen (K911. …+K917.) </t>
  </si>
  <si>
    <t xml:space="preserve">B. FINANSZÍROZÁSI BEVÉTELEK (B8.) ÖSSZESEN </t>
  </si>
  <si>
    <t>B. FINASZÍROZÁSI KIADÁSOK (K9.) ÖSSZESEN</t>
  </si>
  <si>
    <t xml:space="preserve">K2. Munkaadót terhelő járulékok és szociális hozzájárulási adó </t>
  </si>
  <si>
    <t xml:space="preserve">E. FINANSZÍROZÁSI BEVÉTELEK (B8.) ÖSSZESEN </t>
  </si>
  <si>
    <t>F. FELHALMOZÁSI BEVÉTELEK MINDÖSSZESEN (D+E)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</si>
  <si>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</si>
  <si>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</si>
  <si>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</si>
  <si>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</si>
  <si>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</si>
  <si>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</si>
  <si>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</si>
  <si>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</si>
  <si>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</si>
  <si>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</si>
  <si>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</si>
  <si>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</si>
  <si>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</si>
  <si>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</si>
  <si>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</si>
  <si>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</si>
  <si>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</si>
  <si>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</si>
  <si>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</si>
  <si>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</si>
  <si>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</si>
  <si>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</si>
  <si>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</si>
  <si>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</si>
  <si>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</si>
  <si>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</si>
  <si>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</si>
  <si>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</si>
  <si>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</si>
  <si>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</si>
  <si>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</si>
  <si>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céló átvett pénzeszközök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</si>
  <si>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</si>
  <si>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</si>
  <si>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</si>
  <si>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</si>
  <si>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</si>
  <si>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</si>
  <si>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</si>
  <si>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</si>
  <si>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</si>
  <si>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</si>
  <si>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</si>
  <si>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</si>
  <si>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</si>
  <si>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</si>
  <si>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</si>
  <si>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</si>
  <si>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</si>
  <si>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</si>
  <si>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</si>
  <si>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B811. Hitel-, és kölcsönfelvétel államháztartáson kívülről 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</si>
  <si>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</si>
  <si>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</si>
  <si>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</si>
  <si>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MŰKÖDÉSI KÖLTSÉGVETÉSI BEVÉTELEK ÖSSZESEN (B1.+B3.+B4.+B.5.) </t>
  </si>
  <si>
    <t xml:space="preserve">MŰKÖDÉSI BEVÉTELEK MINDÖSSZESEN </t>
  </si>
  <si>
    <t xml:space="preserve">B1. Működési célú támogatások államázt.-on belülről összesen </t>
  </si>
  <si>
    <t>D. FELHALMOZÁSI KÖLTSÉGVETÉSI BEVÉTELEK ÖSSZESEN (B2.+B5.+B7.)</t>
  </si>
  <si>
    <t>E. FINANSZÍROZÁSI KIADÁSOK (K9.) ÖSSZESEN</t>
  </si>
  <si>
    <t>FELHALMOZÁSI KÖLTSÉGVETÉSI BEVÉTELEK ÖSSZESEN (B2.+B5.+B7.)</t>
  </si>
  <si>
    <t>FELHALMOZÁSI BEVÉTELEK MINDÖSSZESEN</t>
  </si>
  <si>
    <t>4.1. melléklet</t>
  </si>
  <si>
    <t>1. melléklet</t>
  </si>
  <si>
    <t>4.2. melléklet</t>
  </si>
  <si>
    <t xml:space="preserve">                  3. melléklet</t>
  </si>
  <si>
    <t>2. melléklet</t>
  </si>
  <si>
    <t xml:space="preserve">                  5.1. melléklet</t>
  </si>
  <si>
    <t xml:space="preserve">                  5.2. melléklet</t>
  </si>
  <si>
    <t>4. melléklet</t>
  </si>
  <si>
    <t xml:space="preserve">                  5. melléklet</t>
  </si>
  <si>
    <t xml:space="preserve">     A 2014. évi MŰKÖDÉSI KÖLTSÉGVETÉS BEVÉTELI ELŐIRÁNYZATA FELADATONKÉNT</t>
  </si>
  <si>
    <t xml:space="preserve">     A 2014. évi FELHALMOZÁSI BEVÉTELEK ELŐIRÁNYZATAI</t>
  </si>
  <si>
    <t xml:space="preserve">     A 2014. évi MŰKÖDÉSI BEVÉTELEK  ELŐIRÁNYZATAI</t>
  </si>
  <si>
    <t xml:space="preserve">     Az ÖNKORMÁNYZAT 2014. évi MŰKÖDÉSI KÖLTSÉGVETÉS BEVÉELI ELŐIRÁNYZATAI </t>
  </si>
  <si>
    <t>A 2014. évi FELHALMOZÁSI KÖLTSÉGVETÉS BEVÉTELI ELŐIRÁNYZATA FELADATONKÉNT</t>
  </si>
  <si>
    <t xml:space="preserve">Az ÖNKORMÁNYZAT 2014. évi FELHALMOZÁSI KÖLTSÉGVETÉS BEVÉELI ELŐIRÁNYZATAI </t>
  </si>
  <si>
    <t>6. melléklet</t>
  </si>
  <si>
    <t>A 2014. évi MŰKÖDÉSI KÖLTSÉGVETÉS BEVÉTELI ELŐIRÁNYZATAI FELADATONKÉNT</t>
  </si>
  <si>
    <t>Költségvetési szerv megnevezése:</t>
  </si>
  <si>
    <t xml:space="preserve">Állami (államigazg.) feladatok </t>
  </si>
  <si>
    <t xml:space="preserve">                  7. melléklet</t>
  </si>
  <si>
    <t>A 2014. évi FELHALMOZÁSI KÖLTSÉGVETÉS BEVÉTELI ELŐIRÁNYZATAI FELADATONKÉNT</t>
  </si>
  <si>
    <t>6.1. melléklet</t>
  </si>
  <si>
    <t xml:space="preserve">A 2014. évi MŰKÖDÉSI KÖLTSÉGVETÉS BEVÉTELI ELŐIRÁNYZATAI </t>
  </si>
  <si>
    <t>ÁLLAMI (ÁLLAMIGAZGATÁS) FELADATONKÉNT</t>
  </si>
  <si>
    <t>KÖTELEZŐ FELADAT</t>
  </si>
  <si>
    <t>6.2. melléklet</t>
  </si>
  <si>
    <t>6.3. melléklet</t>
  </si>
  <si>
    <t>c) a korábbi évek megszűnt adónemei áthúzódó befiz.-ből befolyt bevétel</t>
  </si>
  <si>
    <t xml:space="preserve">2.1. melléklet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</si>
  <si>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</si>
  <si>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</si>
  <si>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</si>
  <si>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</si>
  <si>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</si>
  <si>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</si>
  <si>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</si>
  <si>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B62. Működ. célú visszatérítendő támogatások, kölcsönök visszatérülése államháztartáson kívülről  </t>
  </si>
  <si>
    <t xml:space="preserve">B15. Működ. célú visszatérítendő támogatások, kölcsönök igénybevétele államháztartáson belülről  </t>
  </si>
  <si>
    <t xml:space="preserve">B63. Egyéb működési célú átvett pénzeszközök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</si>
  <si>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</si>
  <si>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</si>
  <si>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</si>
  <si>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</si>
  <si>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</si>
  <si>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</si>
  <si>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</si>
  <si>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B72. Felhalmozási célú visszatérítendő támogatások, kölcsönök visszatérülése államháztartáson kívülről  </t>
  </si>
  <si>
    <t xml:space="preserve">      3.5. melléklet</t>
  </si>
  <si>
    <t xml:space="preserve">      3.6. melléklet</t>
  </si>
  <si>
    <t>8. melléklet</t>
  </si>
  <si>
    <t>8.1. melléklet</t>
  </si>
  <si>
    <t>8.2.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</si>
  <si>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</si>
  <si>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</si>
  <si>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</si>
  <si>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</si>
  <si>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>A. Működési költségvetési kiadásai össz. (K1. …+K5.)</t>
  </si>
  <si>
    <t xml:space="preserve">K8. Egyéb felhalmozási kiadások </t>
  </si>
  <si>
    <t>D. Felhalmozási költségvetési kiadásai össz. (K. …+K8.)</t>
  </si>
  <si>
    <t xml:space="preserve">F. MŰKÖDÉSI KIADÁSOK MINDÖSSZESEN (E+F) </t>
  </si>
  <si>
    <t>xx</t>
  </si>
  <si>
    <t xml:space="preserve">A 2014. évi MŰKÖDÉSI ÉS FELHALMOZÁSI KÖLTSÉGVETÉS KIADÁSI előirányzatai  </t>
  </si>
  <si>
    <t xml:space="preserve">  10. melléklet</t>
  </si>
  <si>
    <t xml:space="preserve">  9. melléklet</t>
  </si>
  <si>
    <t xml:space="preserve">Az ÖNKORMÁNYZAT 2014. évi MŰKÖDÉSI ÉS FELHALMOZÁSI KÖLTSÉGVETÉS KIADÁSI ELŐIRÁNYZATAI </t>
  </si>
  <si>
    <t xml:space="preserve">  10.2. melléklet</t>
  </si>
  <si>
    <t xml:space="preserve">A 2014. évi MŰKÖDÉSI ÉS FELHALMOZÁSI KÖLTSÉGVETÉS KIADÁSI ELŐIRÁNYZATAI </t>
  </si>
  <si>
    <t xml:space="preserve">  11. melléklet</t>
  </si>
  <si>
    <t xml:space="preserve">  11.1. melléklet</t>
  </si>
  <si>
    <t xml:space="preserve">  11.2. melléklet</t>
  </si>
  <si>
    <t xml:space="preserve">  11.3. melléklet</t>
  </si>
  <si>
    <t xml:space="preserve">  12. melléklet</t>
  </si>
  <si>
    <t xml:space="preserve">  12.1. melléklet</t>
  </si>
  <si>
    <t xml:space="preserve">  12.2.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</si>
  <si>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</si>
  <si>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</si>
  <si>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</si>
  <si>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</si>
  <si>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</si>
  <si>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>9.3. melléklet</t>
  </si>
  <si>
    <t>9.4. melléklet</t>
  </si>
  <si>
    <t xml:space="preserve">K506. Egyéb működési célú támogatások államháztartáson belülre </t>
  </si>
  <si>
    <t>9.5. melléklet</t>
  </si>
  <si>
    <t>K508. Működési célú visszatérítendő támogatások, kölcsönök nyújtása államháztartáson kívülre</t>
  </si>
  <si>
    <t>K511. Egyéb működési célú támogatások államháztartáson kívülre</t>
  </si>
  <si>
    <t>9.6. melléklet</t>
  </si>
  <si>
    <t xml:space="preserve">K6. Beruházási kiadások </t>
  </si>
  <si>
    <t>13. melléklet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</si>
  <si>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</si>
  <si>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</si>
  <si>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</si>
  <si>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</si>
  <si>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</si>
  <si>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</si>
  <si>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</si>
  <si>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14. melléklet</t>
  </si>
  <si>
    <t>16. melléklet</t>
  </si>
  <si>
    <t xml:space="preserve">    18. melléklet </t>
  </si>
  <si>
    <t>2014. ......................... hó</t>
  </si>
  <si>
    <t xml:space="preserve">........................ 2014. ............ hó .... nap </t>
  </si>
  <si>
    <t>19.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</si>
  <si>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</si>
  <si>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</si>
  <si>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</si>
  <si>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</si>
  <si>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</si>
  <si>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</si>
  <si>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</si>
  <si>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</si>
  <si>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</si>
  <si>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</si>
  <si>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</si>
  <si>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</si>
  <si>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</si>
  <si>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</si>
  <si>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</si>
  <si>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Ebből: B813. Maradvány igénybevétele </t>
  </si>
  <si>
    <t xml:space="preserve">A költségvetési évet követő három év tervezett előirányzatainak keretszámai főbb csoportokban </t>
  </si>
  <si>
    <t>Előirányzat összege</t>
  </si>
  <si>
    <t>20. melléklet</t>
  </si>
  <si>
    <t xml:space="preserve">B1. Működési célú támogatások államházt.-on belülről </t>
  </si>
  <si>
    <t xml:space="preserve">K2. Munkaadót terhelő járulékok és szoc. hozzáj. adó </t>
  </si>
  <si>
    <t>F. FELHALMOZÁSI BEVÉT. MINDÖSSZESEN (D+E)</t>
  </si>
  <si>
    <t xml:space="preserve">F. FELHALMOZÁSI KIAD.MINDÖSSZESEN (D+E) </t>
  </si>
  <si>
    <t>B811. Hitel-, és kölcsönfelvétel államházt.-on belülről</t>
  </si>
  <si>
    <t xml:space="preserve">K911. Hitel-, kölcsöntörlesztés államházt.-on kívülre </t>
  </si>
  <si>
    <t xml:space="preserve">K913. Államházt.-on belüli megelőlegezések folyóstása </t>
  </si>
  <si>
    <t>K914. Államházt.-on belüli megelőlegez. visszafizetése</t>
  </si>
  <si>
    <t xml:space="preserve">B2. Felhalmozási célú támogatások államh.-on belülről </t>
  </si>
  <si>
    <t xml:space="preserve">B816. Központi, irányíító szervi támogatás </t>
  </si>
  <si>
    <t>B817. Betétek megszüntetése</t>
  </si>
  <si>
    <t>B8. Finanszírozási bevételek összesen (B811. … +B817.)</t>
  </si>
  <si>
    <t>I. BEVÉTELEK MINDÖSSZESEN (C+F)</t>
  </si>
  <si>
    <t>I. KIADÁSOK MINDÖSSZESEN (C+F)</t>
  </si>
  <si>
    <t>G. KÖLTSÉGVETÉSI BEVÉTELEK ÖSSZESEN (A+D)</t>
  </si>
  <si>
    <t>H. FINANSZÍROZÁSI BEVÉTELEK ÖSSZESEN (B+E)</t>
  </si>
  <si>
    <t>Ricsei II. Rákóczi Ferenc Óvoda és Konyha</t>
  </si>
  <si>
    <t>B404. Tulajdonosi bevételek</t>
  </si>
  <si>
    <t>B405. Ellátási díjak</t>
  </si>
  <si>
    <t xml:space="preserve">B14. Működ. célú visszatérítendő támogatások, kölcsönök visszatérülése államháztartáson belülről  </t>
  </si>
  <si>
    <t>MVH rendezvények támogatása</t>
  </si>
  <si>
    <t>Start-munka program - Téli közfoglalkoztatás</t>
  </si>
  <si>
    <t>Mezőőri támogatás</t>
  </si>
  <si>
    <t>OEP támogatás</t>
  </si>
  <si>
    <t>Kistérségtől ebédtérítés</t>
  </si>
  <si>
    <t xml:space="preserve">B36. Egyéb közhatalmi bevételek </t>
  </si>
  <si>
    <t>Belterületi vízrendezés ÉMOP-3.2.1/E-09-2f-2010-0004</t>
  </si>
  <si>
    <t>Napkollektor KEOP-4.2.0/A/11-2011-0644</t>
  </si>
  <si>
    <t xml:space="preserve">B404. Tulajdonosi bevételek </t>
  </si>
  <si>
    <t xml:space="preserve">     Az ÖNKORMÁNYZAT 2014. évi MŰKÖDÉSI KÖLTSÉGVETÉS BEVÉTELI ELŐIRÁNYZATAI </t>
  </si>
  <si>
    <t xml:space="preserve">Az ÖNKORMÁNYZAT 2014. évi FELHALMOZÁSI KÖLTSÉGVETÉS BEVÉTELI ELŐIRÁNYZATAI </t>
  </si>
  <si>
    <t>Víziközmű társulástól átvett pe.</t>
  </si>
  <si>
    <t>013350               Az önkormányzati vagyonnal való gazdálkodással kapcsolatos feladatok</t>
  </si>
  <si>
    <t>0180010       Önkormányzatok elszámolásai a központi költségvetéssel</t>
  </si>
  <si>
    <t>041232          Start-munka program - Téli közfoglalkoz- tatás</t>
  </si>
  <si>
    <t>042110    Mezőgazdaság igazgatása</t>
  </si>
  <si>
    <t>066020       Város-, községgazdálkodási egyéb szolgáltatások</t>
  </si>
  <si>
    <t>066020       Város-, községgazdál-  kodási egyéb szolgáltatások</t>
  </si>
  <si>
    <t>072111   Háziorvosi alapellátás</t>
  </si>
  <si>
    <t>104051   Gyermekvé- delmi pénzbeli és természetbeni ellátások</t>
  </si>
  <si>
    <t>105010   Munkanélküli aktív korúak ellátásai</t>
  </si>
  <si>
    <t>106010  Lakóingatlan szociális célú bérbeadása, üzemeltetése</t>
  </si>
  <si>
    <t>106020    Lakásfenntartással, lakhatással összefüggő ellátások</t>
  </si>
  <si>
    <t>016080   Kiemelt állami és önkormányzati rendezvények</t>
  </si>
  <si>
    <t>041140 Területfejlesz- tés igazgatása</t>
  </si>
  <si>
    <t>066020        Város-, községgazdálkodási egyéb szolgáltatások</t>
  </si>
  <si>
    <t>011130 Önkormányzatok és önkormányzati hivatalok jogalkotó és államigagatási tevékenysége</t>
  </si>
  <si>
    <t>096010  Óvodai intézményi étkeztetés</t>
  </si>
  <si>
    <t>096020 Iskolai intézményi étkeztetés</t>
  </si>
  <si>
    <t>107051  Szociális étkeztetés</t>
  </si>
  <si>
    <t>082044  Könyvtári szolgáltatások</t>
  </si>
  <si>
    <t>082091 Közművelődés - közösségi és társadalmi részvétel fejlesztése</t>
  </si>
  <si>
    <t>082091 Közművelő- dés - közösségi és társadalmi részvétel fejlesztése</t>
  </si>
  <si>
    <t>091110 Óvodai nevelés, ellátás szakmai feladatai</t>
  </si>
  <si>
    <t>091140 Óvodai nevelés, ellátás működési feladatai</t>
  </si>
  <si>
    <r>
      <t xml:space="preserve">      </t>
    </r>
    <r>
      <rPr>
        <i/>
        <sz val="8"/>
        <rFont val="Times New Roman"/>
        <family val="1"/>
      </rPr>
      <t xml:space="preserve">     Céltartalék</t>
    </r>
  </si>
  <si>
    <t xml:space="preserve">K913. Államháztartáson belüli megelőlegezések folyósítása </t>
  </si>
  <si>
    <t>START közfoglalkozatatás</t>
  </si>
  <si>
    <t>041232 Start-munka program - Téli közfoglalkoztatás</t>
  </si>
  <si>
    <t>Családi támogatások</t>
  </si>
  <si>
    <t>Foglalkoztatással kapcsolatos ellátások</t>
  </si>
  <si>
    <t>Lakhatással kapcsolatos ellátások</t>
  </si>
  <si>
    <t>Egyéb nem intézményi ellátások</t>
  </si>
  <si>
    <t>Polgárvédelmi hozzájárulás, munkavédelem, ügyelet</t>
  </si>
  <si>
    <t>Sportkör</t>
  </si>
  <si>
    <t>Egészségügy</t>
  </si>
  <si>
    <t xml:space="preserve">F. FEL.HALMOZÁSI KIADÁSOK MINDÖSSZESEN (D+E) </t>
  </si>
  <si>
    <t>11130 Önkormányzatok és önkormányzati hivatalok jogalkotó és általános igazgatási tevékenysége</t>
  </si>
  <si>
    <t>013320 Köztemető-fenntartás és -működtetés</t>
  </si>
  <si>
    <t>041232 Start-munka program - Téli közfoglalkozta- tás</t>
  </si>
  <si>
    <t>042110 Mezőgazdaság igazgatása</t>
  </si>
  <si>
    <t>045160  Közutak, hidak, alagutak üzemeltetése, fenntartása</t>
  </si>
  <si>
    <t>064010  Közvilágítás</t>
  </si>
  <si>
    <t>066010  Zöldterület- kezelés</t>
  </si>
  <si>
    <t>072311   Fogorvosi alapellátás</t>
  </si>
  <si>
    <t>074031      Család és nővédelmi egészségügyi gondozás</t>
  </si>
  <si>
    <t>103010    Elhunyt személyek hátramaradot- tainak pénzbeli ellátása</t>
  </si>
  <si>
    <t>104051    Gyermekvédelmi pénzbeli és természetbeni ellátások</t>
  </si>
  <si>
    <t>105010    Munkanélküli aktív korúak ellátásai</t>
  </si>
  <si>
    <t>106020   Lakásfenntarással lakhatással összefüggő ellátások</t>
  </si>
  <si>
    <t>107060              Egyéb szociális pénzbeli és természetbeni ellátások, támogatások</t>
  </si>
  <si>
    <t>900060 Forgatási és befektetési célú finanszírozási műveletek</t>
  </si>
  <si>
    <t>018030    Támogatási célú finanszírozási műveletek</t>
  </si>
  <si>
    <t>013350   Önkormányzati vagyonnal való gazdálkodással kapcsolatos feladatok</t>
  </si>
  <si>
    <t>072450    Fizikoterápiás szolgáltatás</t>
  </si>
  <si>
    <t>016080     Kiemelt állami és önkormányzati rendezvények</t>
  </si>
  <si>
    <t>086030     Nemzeti kulturális együttműködés</t>
  </si>
  <si>
    <t>011130    Önkormányzatok és önkormányzati hivatalok jogalkotó és általános igazgatási tevékenysége</t>
  </si>
  <si>
    <t>082044   Könyvtári szolgáltatások</t>
  </si>
  <si>
    <t>091110    Óvodai nevelés, ellátás szakmai feladatai</t>
  </si>
  <si>
    <t>091140    Óvodai nevelés, ellátás működtetési feladatai</t>
  </si>
  <si>
    <t>096010       Óvodai intézményi étkeztetés</t>
  </si>
  <si>
    <t>096020     Iskolai intézményi étkeztetés</t>
  </si>
  <si>
    <t>107051       Szociális étkeztetés</t>
  </si>
  <si>
    <t>Belterületi vízrendezés</t>
  </si>
  <si>
    <t>Napkollektor</t>
  </si>
  <si>
    <t>Temető, urnafal építés</t>
  </si>
  <si>
    <t>Új hivatal felújítása</t>
  </si>
  <si>
    <t xml:space="preserve">    011130 Önkormányzatok és önkormányzati hivatalok jogalkotó és általános igazgatási tevékenysége</t>
  </si>
  <si>
    <t xml:space="preserve">    042110 Mezőgazdaság igazgatása</t>
  </si>
  <si>
    <t xml:space="preserve">    066020 Város-, községgazdálkodási egyéb szolgáltatások</t>
  </si>
  <si>
    <t xml:space="preserve">    072311 Fogorvosi alapellátás</t>
  </si>
  <si>
    <t xml:space="preserve">    041232   Start-munka program - Téli közfoglalkoztatás</t>
  </si>
  <si>
    <t>Közös Önkormányzati Hivatal</t>
  </si>
  <si>
    <t xml:space="preserve">   0820474 Könyvtári szolgáltatások</t>
  </si>
  <si>
    <t xml:space="preserve">   096010 Óvodai intézményi étkeztetés</t>
  </si>
  <si>
    <t xml:space="preserve">   096020 Iskolai intézményi étkeztetés</t>
  </si>
  <si>
    <t xml:space="preserve">   107051 Szociális étkeztetés</t>
  </si>
  <si>
    <t xml:space="preserve">   091110 Óvodai nevelés, ellátás szakmai feladatai</t>
  </si>
  <si>
    <t>G. KÖLTSÉGVETÉSI KIADÁSOK ÖSSZESEN (A+D)</t>
  </si>
  <si>
    <t>H. FINANSZÍROZÁSI KIADÁSOK ÖSSZESEN (B+E)</t>
  </si>
  <si>
    <t>Kiadások jogcímei</t>
  </si>
  <si>
    <t>17.  melléklet</t>
  </si>
  <si>
    <t>KIMUTATÁS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</si>
  <si>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</si>
  <si>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ezer Ft</t>
  </si>
  <si>
    <t>Adósságot keletkeztető ügylet megnevezése</t>
  </si>
  <si>
    <t xml:space="preserve">Összeg </t>
  </si>
  <si>
    <t>I. Fejlesztési cél, amelyek megvalósításához adósságot keletkeztető ügylet megkötése válik, vagy válhat szükségessé</t>
  </si>
  <si>
    <t xml:space="preserve">1. </t>
  </si>
  <si>
    <t>2.</t>
  </si>
  <si>
    <t>3.</t>
  </si>
  <si>
    <t xml:space="preserve">II. Adósságot keletkeztető más ügyletek </t>
  </si>
  <si>
    <t>1.</t>
  </si>
  <si>
    <t xml:space="preserve">24. melléklet </t>
  </si>
  <si>
    <t>25. melléklet</t>
  </si>
  <si>
    <t xml:space="preserve">Az önkormányzat saját bevételeinek és az adósságot keletkeztető ügyleteiből eredő fizetési kötelezettségének bemutatása*  </t>
  </si>
  <si>
    <t>2015. év</t>
  </si>
  <si>
    <t xml:space="preserve">2016. év </t>
  </si>
  <si>
    <t>2017.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</si>
  <si>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</si>
  <si>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</si>
  <si>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</si>
  <si>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</si>
  <si>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</si>
  <si>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</si>
  <si>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</si>
  <si>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</si>
  <si>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</si>
  <si>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</si>
  <si>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</si>
  <si>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kötgelezettség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</si>
  <si>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</si>
  <si>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</si>
  <si>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</si>
  <si>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 xml:space="preserve">* Az államháztartásról szóló 2011. évi CXCV. törvény 23. § (2) bekezdés g) pontja alapján </t>
  </si>
  <si>
    <t xml:space="preserve">22. melléklet </t>
  </si>
  <si>
    <t xml:space="preserve">   2014. évi  ELŐIRÁNYZAT-FELHASZNÁLÁSI TERV</t>
  </si>
  <si>
    <t xml:space="preserve">Hónap 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</si>
  <si>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</si>
  <si>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</si>
  <si>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</si>
  <si>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</si>
  <si>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</si>
  <si>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</si>
  <si>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Kibocsátás</t>
  </si>
  <si>
    <t xml:space="preserve">Beváltás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</si>
  <si>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</si>
  <si>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</si>
  <si>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</si>
  <si>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</si>
  <si>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</si>
  <si>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</si>
  <si>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</si>
  <si>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</si>
  <si>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</si>
  <si>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</si>
  <si>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</si>
  <si>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</si>
  <si>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</si>
  <si>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</si>
  <si>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23. mellélet</t>
  </si>
  <si>
    <t xml:space="preserve">KIMUTATÁS </t>
  </si>
  <si>
    <t xml:space="preserve">a közvetett támogatások tervezett összegéről </t>
  </si>
  <si>
    <t xml:space="preserve">Ezer 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</si>
  <si>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</si>
  <si>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</si>
  <si>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</si>
  <si>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</si>
  <si>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</si>
  <si>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</si>
  <si>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</si>
  <si>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</si>
  <si>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</si>
  <si>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</si>
  <si>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</si>
  <si>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</si>
  <si>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</si>
  <si>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</si>
  <si>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</si>
  <si>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</si>
  <si>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</si>
  <si>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</si>
  <si>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</si>
  <si>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</si>
  <si>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Szöveges indokolás: </t>
  </si>
  <si>
    <t>21. melléklet</t>
  </si>
  <si>
    <t>EU-s projekt címe: Belterületi vízrendezés</t>
  </si>
  <si>
    <t>Projekt azonosítója: ÉMOP-3.2.1/E-09-2f-2010-0004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</si>
  <si>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</si>
  <si>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</si>
  <si>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</si>
  <si>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</si>
  <si>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</si>
  <si>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</si>
  <si>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</si>
  <si>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</si>
  <si>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2014.</t>
  </si>
  <si>
    <t xml:space="preserve">Kiadások összesen </t>
  </si>
  <si>
    <t>EU-s projekt címe: Napkollektor</t>
  </si>
  <si>
    <t>Projekt azonosítója: KEOP-4.2.0/A/11-2011-0644</t>
  </si>
  <si>
    <t xml:space="preserve">26.sz. melléklet 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</si>
  <si>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</si>
  <si>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</si>
  <si>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</si>
  <si>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</si>
  <si>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2014. év</t>
  </si>
  <si>
    <t xml:space="preserve">2015. év </t>
  </si>
  <si>
    <t>2016. év</t>
  </si>
  <si>
    <t xml:space="preserve">2017. év után </t>
  </si>
  <si>
    <t>Kötvénybeváltás kiadásai</t>
  </si>
  <si>
    <t>………..…………… beruházás</t>
  </si>
  <si>
    <t xml:space="preserve">………..…………… felújítás </t>
  </si>
  <si>
    <t>……. pénzügyi lízingből eredő kötelezettség</t>
  </si>
  <si>
    <t>Közművelődési érdekeltségnövelő tám.</t>
  </si>
  <si>
    <t>Hitel/kölcsöntörlesztés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</si>
</sst>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4" borderId="7" applyNumberFormat="0" applyFont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6" borderId="0" applyNumberFormat="0" applyBorder="0" applyAlignment="0" applyProtection="0"/>
    <xf numFmtId="0" fontId="16" fillId="16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25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5" fillId="0" borderId="11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/>
    </xf>
    <xf numFmtId="0" fontId="25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0" fontId="25" fillId="16" borderId="10" xfId="0" applyFont="1" applyFill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3" fillId="0" borderId="12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left"/>
    </xf>
    <xf numFmtId="0" fontId="23" fillId="16" borderId="10" xfId="0" applyFont="1" applyFill="1" applyBorder="1" applyAlignment="1">
      <alignment/>
    </xf>
    <xf numFmtId="49" fontId="25" fillId="0" borderId="11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49" fontId="25" fillId="0" borderId="10" xfId="0" applyNumberFormat="1" applyFont="1" applyBorder="1" applyAlignment="1">
      <alignment horizontal="left" vertical="center"/>
    </xf>
    <xf numFmtId="0" fontId="23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5" fillId="0" borderId="0" xfId="0" applyFont="1" applyBorder="1" applyAlignment="1">
      <alignment horizontal="left"/>
    </xf>
    <xf numFmtId="16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7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0" fontId="22" fillId="16" borderId="10" xfId="0" applyFont="1" applyFill="1" applyBorder="1" applyAlignment="1">
      <alignment/>
    </xf>
    <xf numFmtId="0" fontId="22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2" fillId="16" borderId="10" xfId="0" applyFont="1" applyFill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16" fontId="26" fillId="0" borderId="10" xfId="0" applyNumberFormat="1" applyFont="1" applyBorder="1" applyAlignment="1">
      <alignment/>
    </xf>
    <xf numFmtId="16" fontId="23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16" fontId="23" fillId="0" borderId="0" xfId="0" applyNumberFormat="1" applyFont="1" applyBorder="1" applyAlignment="1">
      <alignment/>
    </xf>
    <xf numFmtId="1" fontId="25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 vertical="center" wrapText="1"/>
    </xf>
    <xf numFmtId="1" fontId="26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1" fontId="25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7" fillId="16" borderId="10" xfId="0" applyFont="1" applyFill="1" applyBorder="1" applyAlignment="1">
      <alignment horizontal="right"/>
    </xf>
    <xf numFmtId="0" fontId="25" fillId="16" borderId="1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7" fillId="0" borderId="1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16" fontId="23" fillId="0" borderId="11" xfId="0" applyNumberFormat="1" applyFont="1" applyBorder="1" applyAlignment="1">
      <alignment horizontal="left" wrapText="1"/>
    </xf>
    <xf numFmtId="0" fontId="23" fillId="0" borderId="11" xfId="0" applyFont="1" applyBorder="1" applyAlignment="1">
      <alignment/>
    </xf>
    <xf numFmtId="0" fontId="26" fillId="0" borderId="10" xfId="0" applyFont="1" applyBorder="1" applyAlignment="1">
      <alignment wrapText="1"/>
    </xf>
    <xf numFmtId="16" fontId="23" fillId="0" borderId="11" xfId="0" applyNumberFormat="1" applyFont="1" applyBorder="1" applyAlignment="1">
      <alignment horizontal="left" vertical="center" wrapText="1"/>
    </xf>
    <xf numFmtId="16" fontId="23" fillId="0" borderId="10" xfId="0" applyNumberFormat="1" applyFont="1" applyBorder="1" applyAlignment="1">
      <alignment wrapText="1"/>
    </xf>
    <xf numFmtId="0" fontId="25" fillId="0" borderId="11" xfId="0" applyFont="1" applyBorder="1" applyAlignment="1">
      <alignment horizontal="left" vertical="center"/>
    </xf>
    <xf numFmtId="16" fontId="25" fillId="0" borderId="10" xfId="0" applyNumberFormat="1" applyFont="1" applyBorder="1" applyAlignment="1">
      <alignment wrapText="1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6" fontId="23" fillId="0" borderId="10" xfId="0" applyNumberFormat="1" applyFont="1" applyBorder="1" applyAlignment="1">
      <alignment horizontal="right" wrapText="1"/>
    </xf>
    <xf numFmtId="16" fontId="23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16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right" wrapText="1"/>
    </xf>
    <xf numFmtId="16" fontId="25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5" fillId="16" borderId="10" xfId="0" applyFont="1" applyFill="1" applyBorder="1" applyAlignment="1">
      <alignment horizontal="right"/>
    </xf>
    <xf numFmtId="1" fontId="25" fillId="0" borderId="13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 wrapText="1"/>
    </xf>
    <xf numFmtId="1" fontId="23" fillId="0" borderId="10" xfId="0" applyNumberFormat="1" applyFont="1" applyBorder="1" applyAlignment="1">
      <alignment horizontal="right" wrapText="1"/>
    </xf>
    <xf numFmtId="1" fontId="25" fillId="0" borderId="10" xfId="0" applyNumberFormat="1" applyFont="1" applyBorder="1" applyAlignment="1">
      <alignment horizontal="right" wrapText="1"/>
    </xf>
    <xf numFmtId="1" fontId="23" fillId="0" borderId="10" xfId="0" applyNumberFormat="1" applyFont="1" applyBorder="1" applyAlignment="1">
      <alignment horizontal="right" vertical="center"/>
    </xf>
    <xf numFmtId="1" fontId="25" fillId="0" borderId="10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1" fontId="25" fillId="16" borderId="10" xfId="0" applyNumberFormat="1" applyFont="1" applyFill="1" applyBorder="1" applyAlignment="1">
      <alignment horizontal="right"/>
    </xf>
    <xf numFmtId="1" fontId="22" fillId="0" borderId="0" xfId="0" applyNumberFormat="1" applyFont="1" applyAlignment="1">
      <alignment/>
    </xf>
    <xf numFmtId="1" fontId="27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7" fillId="0" borderId="0" xfId="0" applyFont="1" applyAlignment="1">
      <alignment/>
    </xf>
    <xf numFmtId="1" fontId="22" fillId="0" borderId="0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1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1" fontId="25" fillId="0" borderId="10" xfId="0" applyNumberFormat="1" applyFont="1" applyBorder="1" applyAlignment="1">
      <alignment horizontal="center" vertical="center" wrapText="1"/>
    </xf>
    <xf numFmtId="0" fontId="25" fillId="16" borderId="1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1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1" xfId="0" applyFont="1" applyBorder="1" applyAlignment="1">
      <alignment/>
    </xf>
    <xf numFmtId="0" fontId="29" fillId="0" borderId="19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/>
    </xf>
    <xf numFmtId="0" fontId="25" fillId="16" borderId="1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5" fillId="16" borderId="11" xfId="0" applyFont="1" applyFill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 wrapText="1"/>
    </xf>
    <xf numFmtId="3" fontId="25" fillId="0" borderId="15" xfId="0" applyNumberFormat="1" applyFont="1" applyBorder="1" applyAlignment="1">
      <alignment horizontal="right" vertical="center"/>
    </xf>
    <xf numFmtId="3" fontId="25" fillId="16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/>
    </xf>
    <xf numFmtId="0" fontId="23" fillId="0" borderId="0" xfId="0" applyFont="1" applyAlignment="1">
      <alignment vertical="center" wrapText="1"/>
    </xf>
    <xf numFmtId="3" fontId="23" fillId="0" borderId="0" xfId="0" applyNumberFormat="1" applyFont="1" applyAlignment="1">
      <alignment/>
    </xf>
    <xf numFmtId="0" fontId="32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16" borderId="10" xfId="0" applyFont="1" applyFill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2" fillId="0" borderId="0" xfId="0" applyFont="1" applyAlignment="1">
      <alignment horizontal="right"/>
    </xf>
    <xf numFmtId="1" fontId="2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3" fillId="0" borderId="11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3" fillId="0" borderId="12" xfId="0" applyFont="1" applyBorder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27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49" fontId="25" fillId="0" borderId="10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2" fillId="0" borderId="13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3" fillId="0" borderId="0" xfId="0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C31" sqref="C31"/>
    </sheetView>
  </sheetViews>
  <sheetFormatPr defaultColWidth="9.00390625" defaultRowHeight="12.75"/>
  <cols>
    <col min="1" max="1" width="57.625" style="15" customWidth="1"/>
    <col min="2" max="2" width="14.375" style="15" customWidth="1"/>
    <col min="3" max="3" width="57.00390625" style="15" customWidth="1"/>
    <col min="4" max="4" width="15.125" style="15" customWidth="1"/>
    <col min="5" max="16384" width="9.125" style="15" customWidth="1"/>
  </cols>
  <sheetData>
    <row r="1" ht="12" customHeight="1">
      <c r="D1" s="16" t="s">
        <v>181</v>
      </c>
    </row>
    <row r="2" spans="1:4" ht="12.75">
      <c r="A2" s="237" t="s">
        <v>41</v>
      </c>
      <c r="B2" s="237"/>
      <c r="C2" s="237"/>
      <c r="D2" s="237"/>
    </row>
    <row r="3" spans="1:4" ht="12.75">
      <c r="A3" s="237">
        <v>2014</v>
      </c>
      <c r="B3" s="237"/>
      <c r="C3" s="237"/>
      <c r="D3" s="237"/>
    </row>
    <row r="4" spans="1:4" ht="12" customHeight="1">
      <c r="A4" s="28"/>
      <c r="B4" s="17"/>
      <c r="C4" s="28"/>
      <c r="D4" s="16" t="s">
        <v>0</v>
      </c>
    </row>
    <row r="5" spans="1:4" ht="14.25" customHeight="1">
      <c r="A5" s="238" t="s">
        <v>52</v>
      </c>
      <c r="B5" s="238"/>
      <c r="C5" s="238" t="s">
        <v>53</v>
      </c>
      <c r="D5" s="238"/>
    </row>
    <row r="6" spans="1:4" ht="12.75">
      <c r="A6" s="19" t="s">
        <v>42</v>
      </c>
      <c r="B6" s="19" t="s">
        <v>51</v>
      </c>
      <c r="C6" s="19" t="s">
        <v>42</v>
      </c>
      <c r="D6" s="19" t="s">
        <v>51</v>
      </c>
    </row>
    <row r="7" spans="1:4" ht="12" customHeight="1">
      <c r="A7" s="20" t="s">
        <v>82</v>
      </c>
      <c r="B7" s="21">
        <v>414771</v>
      </c>
      <c r="C7" s="20" t="s">
        <v>92</v>
      </c>
      <c r="D7" s="21">
        <v>218617</v>
      </c>
    </row>
    <row r="8" spans="1:4" ht="12" customHeight="1">
      <c r="A8" s="22" t="s">
        <v>83</v>
      </c>
      <c r="B8" s="21">
        <v>11630</v>
      </c>
      <c r="C8" s="23" t="s">
        <v>115</v>
      </c>
      <c r="D8" s="21">
        <v>42079</v>
      </c>
    </row>
    <row r="9" spans="1:4" ht="12" customHeight="1">
      <c r="A9" s="24" t="s">
        <v>84</v>
      </c>
      <c r="B9" s="21">
        <v>15507</v>
      </c>
      <c r="C9" s="20" t="s">
        <v>94</v>
      </c>
      <c r="D9" s="21">
        <v>106237</v>
      </c>
    </row>
    <row r="10" spans="1:4" ht="12" customHeight="1">
      <c r="A10" s="24" t="s">
        <v>85</v>
      </c>
      <c r="B10" s="21"/>
      <c r="C10" s="20" t="s">
        <v>95</v>
      </c>
      <c r="D10" s="21">
        <v>63527</v>
      </c>
    </row>
    <row r="11" spans="1:4" ht="12" customHeight="1">
      <c r="A11" s="20"/>
      <c r="B11" s="21"/>
      <c r="C11" s="20" t="s">
        <v>96</v>
      </c>
      <c r="D11" s="21">
        <v>11088</v>
      </c>
    </row>
    <row r="12" spans="1:4" ht="12" customHeight="1">
      <c r="A12" s="9"/>
      <c r="B12" s="21"/>
      <c r="C12" s="36" t="s">
        <v>97</v>
      </c>
      <c r="D12" s="21"/>
    </row>
    <row r="13" spans="1:4" ht="12" customHeight="1">
      <c r="A13" s="25"/>
      <c r="B13" s="21"/>
      <c r="C13" s="24" t="s">
        <v>98</v>
      </c>
      <c r="D13" s="21"/>
    </row>
    <row r="14" spans="1:4" ht="12" customHeight="1">
      <c r="A14" s="24"/>
      <c r="B14" s="21"/>
      <c r="C14" s="26"/>
      <c r="D14" s="21"/>
    </row>
    <row r="15" spans="1:4" ht="12" customHeight="1">
      <c r="A15" s="9" t="s">
        <v>91</v>
      </c>
      <c r="B15" s="21">
        <f>SUM(B7:B10)</f>
        <v>441908</v>
      </c>
      <c r="C15" s="11" t="s">
        <v>99</v>
      </c>
      <c r="D15" s="21">
        <f>SUM(D7:D11)</f>
        <v>441548</v>
      </c>
    </row>
    <row r="16" spans="1:4" ht="12" customHeight="1">
      <c r="A16" s="24"/>
      <c r="B16" s="21"/>
      <c r="C16" s="24"/>
      <c r="D16" s="21"/>
    </row>
    <row r="17" spans="1:4" ht="12" customHeight="1">
      <c r="A17" s="11" t="s">
        <v>113</v>
      </c>
      <c r="B17" s="21">
        <v>142134</v>
      </c>
      <c r="C17" s="11" t="s">
        <v>114</v>
      </c>
      <c r="D17" s="21">
        <v>142134</v>
      </c>
    </row>
    <row r="18" spans="1:4" ht="12" customHeight="1">
      <c r="A18" s="25"/>
      <c r="B18" s="21"/>
      <c r="C18" s="27"/>
      <c r="D18" s="21"/>
    </row>
    <row r="19" spans="1:4" ht="12" customHeight="1">
      <c r="A19" s="31" t="s">
        <v>59</v>
      </c>
      <c r="B19" s="21">
        <f>SUM(B15+B17)</f>
        <v>584042</v>
      </c>
      <c r="C19" s="11" t="s">
        <v>54</v>
      </c>
      <c r="D19" s="21">
        <f>SUM(D15+D17)</f>
        <v>583682</v>
      </c>
    </row>
    <row r="20" spans="1:4" ht="12" customHeight="1">
      <c r="A20" s="23"/>
      <c r="B20" s="21"/>
      <c r="C20" s="24"/>
      <c r="D20" s="21"/>
    </row>
    <row r="21" spans="1:4" ht="12" customHeight="1">
      <c r="A21" s="22" t="s">
        <v>157</v>
      </c>
      <c r="B21" s="21">
        <v>494278</v>
      </c>
      <c r="C21" s="24" t="s">
        <v>108</v>
      </c>
      <c r="D21" s="21">
        <v>491561</v>
      </c>
    </row>
    <row r="22" spans="1:4" ht="12" customHeight="1">
      <c r="A22" s="22" t="s">
        <v>158</v>
      </c>
      <c r="B22" s="21"/>
      <c r="C22" s="24" t="s">
        <v>109</v>
      </c>
      <c r="D22" s="21">
        <v>6607</v>
      </c>
    </row>
    <row r="23" spans="1:4" ht="12" customHeight="1">
      <c r="A23" s="20" t="s">
        <v>159</v>
      </c>
      <c r="B23" s="21">
        <v>9500</v>
      </c>
      <c r="C23" s="24" t="s">
        <v>110</v>
      </c>
      <c r="D23" s="21"/>
    </row>
    <row r="24" spans="1:4" ht="12" customHeight="1">
      <c r="A24" s="9" t="s">
        <v>176</v>
      </c>
      <c r="B24" s="21">
        <f>SUM(B21:B23)</f>
        <v>503778</v>
      </c>
      <c r="C24" s="11" t="s">
        <v>111</v>
      </c>
      <c r="D24" s="21">
        <f>SUM(D21:D23)</f>
        <v>498168</v>
      </c>
    </row>
    <row r="25" spans="1:4" ht="12" customHeight="1">
      <c r="A25" s="20"/>
      <c r="B25" s="21"/>
      <c r="C25" s="24"/>
      <c r="D25" s="21"/>
    </row>
    <row r="26" spans="1:4" ht="12" customHeight="1">
      <c r="A26" s="11" t="s">
        <v>116</v>
      </c>
      <c r="B26" s="23"/>
      <c r="C26" s="11" t="s">
        <v>177</v>
      </c>
      <c r="D26" s="21">
        <v>5970</v>
      </c>
    </row>
    <row r="27" spans="1:4" ht="12" customHeight="1">
      <c r="A27" s="32" t="s">
        <v>296</v>
      </c>
      <c r="B27" s="23"/>
      <c r="C27" s="27"/>
      <c r="D27" s="21"/>
    </row>
    <row r="28" spans="1:4" ht="12" customHeight="1">
      <c r="A28" s="20"/>
      <c r="B28" s="21"/>
      <c r="C28" s="24"/>
      <c r="D28" s="21"/>
    </row>
    <row r="29" spans="1:4" ht="12" customHeight="1">
      <c r="A29" s="31" t="s">
        <v>117</v>
      </c>
      <c r="B29" s="21">
        <f>SUM(B24+B26)</f>
        <v>503778</v>
      </c>
      <c r="C29" s="11" t="s">
        <v>55</v>
      </c>
      <c r="D29" s="21">
        <f>SUM(D24+D26)</f>
        <v>504138</v>
      </c>
    </row>
    <row r="30" spans="1:4" ht="12" customHeight="1">
      <c r="A30" s="33"/>
      <c r="B30" s="21"/>
      <c r="C30" s="27"/>
      <c r="D30" s="21"/>
    </row>
    <row r="31" spans="1:4" ht="12" customHeight="1">
      <c r="A31" s="8" t="s">
        <v>314</v>
      </c>
      <c r="B31" s="21">
        <f>SUM(B15+B24)</f>
        <v>945686</v>
      </c>
      <c r="C31" s="11" t="s">
        <v>409</v>
      </c>
      <c r="D31" s="21">
        <f>SUM(D15+D24)</f>
        <v>939716</v>
      </c>
    </row>
    <row r="32" spans="1:4" ht="12" customHeight="1">
      <c r="A32" s="33"/>
      <c r="B32" s="21"/>
      <c r="C32" s="27"/>
      <c r="D32" s="21"/>
    </row>
    <row r="33" spans="1:4" ht="12" customHeight="1">
      <c r="A33" s="8" t="s">
        <v>315</v>
      </c>
      <c r="B33" s="21">
        <f>SUM(B17+B26)</f>
        <v>142134</v>
      </c>
      <c r="C33" s="11" t="s">
        <v>410</v>
      </c>
      <c r="D33" s="21">
        <f>SUM(D17+D26)</f>
        <v>148104</v>
      </c>
    </row>
    <row r="34" spans="1:4" ht="12" customHeight="1">
      <c r="A34" s="34"/>
      <c r="B34" s="21"/>
      <c r="C34" s="26"/>
      <c r="D34" s="21"/>
    </row>
    <row r="35" spans="1:4" ht="12.75" customHeight="1">
      <c r="A35" s="35" t="s">
        <v>312</v>
      </c>
      <c r="B35" s="21">
        <f>SUM(B31+B33)</f>
        <v>1087820</v>
      </c>
      <c r="C35" s="35" t="s">
        <v>313</v>
      </c>
      <c r="D35" s="21">
        <f>SUM(D31+D33)</f>
        <v>1087820</v>
      </c>
    </row>
  </sheetData>
  <sheetProtection/>
  <mergeCells count="4">
    <mergeCell ref="A2:D2"/>
    <mergeCell ref="A3:D3"/>
    <mergeCell ref="A5:B5"/>
    <mergeCell ref="C5:D5"/>
  </mergeCells>
  <printOptions/>
  <pageMargins left="0.5905511811023623" right="0.33" top="0.26" bottom="0.2755905511811024" header="0.44" footer="0.29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19" sqref="C19"/>
    </sheetView>
  </sheetViews>
  <sheetFormatPr defaultColWidth="9.00390625" defaultRowHeight="12.75"/>
  <cols>
    <col min="1" max="1" width="43.125" style="15" customWidth="1"/>
    <col min="2" max="2" width="14.125" style="15" customWidth="1"/>
    <col min="3" max="3" width="13.25390625" style="15" customWidth="1"/>
    <col min="4" max="4" width="13.625" style="15" customWidth="1"/>
    <col min="5" max="16384" width="9.125" style="15" customWidth="1"/>
  </cols>
  <sheetData>
    <row r="1" spans="1:4" ht="12.75">
      <c r="A1" s="239" t="s">
        <v>188</v>
      </c>
      <c r="B1" s="239"/>
      <c r="C1" s="239"/>
      <c r="D1" s="239"/>
    </row>
    <row r="2" spans="1:4" ht="12.75">
      <c r="A2" s="224"/>
      <c r="B2" s="224"/>
      <c r="C2" s="224"/>
      <c r="D2" s="224"/>
    </row>
    <row r="3" spans="1:4" ht="12.75">
      <c r="A3" s="240" t="s">
        <v>193</v>
      </c>
      <c r="B3" s="240"/>
      <c r="C3" s="240"/>
      <c r="D3" s="240"/>
    </row>
    <row r="4" spans="1:4" ht="12.75">
      <c r="A4" s="240" t="s">
        <v>66</v>
      </c>
      <c r="B4" s="240"/>
      <c r="C4" s="240"/>
      <c r="D4" s="240"/>
    </row>
    <row r="5" spans="1:4" ht="12.75">
      <c r="A5" s="37"/>
      <c r="B5" s="37"/>
      <c r="C5" s="37"/>
      <c r="D5" s="37"/>
    </row>
    <row r="6" spans="1:4" ht="12.75">
      <c r="A6" s="241" t="s">
        <v>1</v>
      </c>
      <c r="B6" s="241"/>
      <c r="C6" s="241"/>
      <c r="D6" s="241"/>
    </row>
    <row r="7" spans="1:4" ht="12.75" customHeight="1">
      <c r="A7" s="244" t="s">
        <v>2</v>
      </c>
      <c r="B7" s="246" t="s">
        <v>58</v>
      </c>
      <c r="C7" s="246" t="s">
        <v>64</v>
      </c>
      <c r="D7" s="254" t="s">
        <v>6</v>
      </c>
    </row>
    <row r="8" spans="1:4" ht="21" customHeight="1">
      <c r="A8" s="244"/>
      <c r="B8" s="247"/>
      <c r="C8" s="247"/>
      <c r="D8" s="255"/>
    </row>
    <row r="9" spans="1:4" ht="12.75">
      <c r="A9" s="50" t="s">
        <v>151</v>
      </c>
      <c r="B9" s="84"/>
      <c r="C9" s="21"/>
      <c r="D9" s="21"/>
    </row>
    <row r="10" spans="1:4" ht="23.25" customHeight="1">
      <c r="A10" s="51" t="s">
        <v>152</v>
      </c>
      <c r="B10" s="84"/>
      <c r="C10" s="21"/>
      <c r="D10" s="21"/>
    </row>
    <row r="11" spans="1:4" ht="23.25" customHeight="1">
      <c r="A11" s="47" t="s">
        <v>153</v>
      </c>
      <c r="B11" s="84"/>
      <c r="C11" s="21"/>
      <c r="D11" s="21"/>
    </row>
    <row r="12" spans="1:4" ht="23.25" customHeight="1">
      <c r="A12" s="47" t="s">
        <v>154</v>
      </c>
      <c r="B12" s="84"/>
      <c r="C12" s="21"/>
      <c r="D12" s="21"/>
    </row>
    <row r="13" spans="1:4" ht="23.25" customHeight="1">
      <c r="A13" s="49" t="s">
        <v>155</v>
      </c>
      <c r="B13" s="84">
        <v>494268</v>
      </c>
      <c r="C13" s="21"/>
      <c r="D13" s="21">
        <f>SUM(B13+C13)</f>
        <v>494268</v>
      </c>
    </row>
    <row r="14" spans="1:4" ht="23.25" customHeight="1">
      <c r="A14" s="46" t="s">
        <v>156</v>
      </c>
      <c r="B14" s="85">
        <f>SUM(B9:B13)</f>
        <v>494268</v>
      </c>
      <c r="C14" s="85">
        <f>SUM(C9:C13)</f>
        <v>0</v>
      </c>
      <c r="D14" s="85">
        <f>SUM(D9:D13)</f>
        <v>494268</v>
      </c>
    </row>
    <row r="15" spans="1:4" ht="12.75" customHeight="1">
      <c r="A15" s="30"/>
      <c r="B15" s="84"/>
      <c r="C15" s="21"/>
      <c r="D15" s="21"/>
    </row>
    <row r="16" spans="1:4" ht="12.75" customHeight="1">
      <c r="A16" s="47" t="s">
        <v>160</v>
      </c>
      <c r="B16" s="84"/>
      <c r="C16" s="21"/>
      <c r="D16" s="21"/>
    </row>
    <row r="17" spans="1:4" ht="12.75" customHeight="1">
      <c r="A17" s="47" t="s">
        <v>161</v>
      </c>
      <c r="B17" s="84"/>
      <c r="C17" s="21"/>
      <c r="D17" s="21"/>
    </row>
    <row r="18" spans="1:4" ht="12.75">
      <c r="A18" s="20" t="s">
        <v>162</v>
      </c>
      <c r="B18" s="21"/>
      <c r="C18" s="21"/>
      <c r="D18" s="21"/>
    </row>
    <row r="19" spans="1:4" ht="12.75">
      <c r="A19" s="24" t="s">
        <v>163</v>
      </c>
      <c r="B19" s="70"/>
      <c r="C19" s="21"/>
      <c r="D19" s="21"/>
    </row>
    <row r="20" spans="1:4" ht="12.75">
      <c r="A20" s="24" t="s">
        <v>164</v>
      </c>
      <c r="B20" s="70"/>
      <c r="C20" s="21"/>
      <c r="D20" s="21"/>
    </row>
    <row r="21" spans="1:4" ht="12.75">
      <c r="A21" s="12"/>
      <c r="B21" s="70"/>
      <c r="C21" s="21"/>
      <c r="D21" s="21"/>
    </row>
    <row r="22" spans="1:4" ht="12.75">
      <c r="A22" s="48" t="s">
        <v>165</v>
      </c>
      <c r="B22" s="70"/>
      <c r="C22" s="21"/>
      <c r="D22" s="21"/>
    </row>
    <row r="23" spans="1:4" ht="12.75">
      <c r="A23" s="12"/>
      <c r="B23" s="70"/>
      <c r="C23" s="21"/>
      <c r="D23" s="21"/>
    </row>
    <row r="24" spans="1:4" ht="23.25" customHeight="1">
      <c r="A24" s="51" t="s">
        <v>166</v>
      </c>
      <c r="B24" s="9"/>
      <c r="C24" s="44"/>
      <c r="D24" s="44"/>
    </row>
    <row r="25" spans="1:4" ht="23.25" customHeight="1">
      <c r="A25" s="47" t="s">
        <v>167</v>
      </c>
      <c r="B25" s="52"/>
      <c r="C25" s="52"/>
      <c r="D25" s="52"/>
    </row>
    <row r="26" spans="1:4" ht="12.75">
      <c r="A26" s="50" t="s">
        <v>168</v>
      </c>
      <c r="B26" s="52">
        <v>9500</v>
      </c>
      <c r="C26" s="52"/>
      <c r="D26" s="52">
        <f>SUM(B26:C26)</f>
        <v>9500</v>
      </c>
    </row>
    <row r="27" spans="1:4" ht="12.75">
      <c r="A27" s="20"/>
      <c r="B27" s="52"/>
      <c r="C27" s="52"/>
      <c r="D27" s="52"/>
    </row>
    <row r="28" spans="1:4" ht="12.75">
      <c r="A28" s="13" t="s">
        <v>159</v>
      </c>
      <c r="B28" s="55">
        <f>SUM(B24:B26)</f>
        <v>9500</v>
      </c>
      <c r="C28" s="55">
        <f>SUM(C24:C26)</f>
        <v>0</v>
      </c>
      <c r="D28" s="55">
        <f>SUM(D24:D26)</f>
        <v>9500</v>
      </c>
    </row>
    <row r="29" spans="1:4" ht="12.75">
      <c r="A29" s="20"/>
      <c r="B29" s="52"/>
      <c r="C29" s="52"/>
      <c r="D29" s="52"/>
    </row>
    <row r="30" spans="1:4" ht="23.25" customHeight="1">
      <c r="A30" s="8" t="s">
        <v>178</v>
      </c>
      <c r="B30" s="55">
        <f>SUM(B14+B22+B28)</f>
        <v>503768</v>
      </c>
      <c r="C30" s="55">
        <f>SUM(C14+C22+C28)</f>
        <v>0</v>
      </c>
      <c r="D30" s="55">
        <f>SUM(D14+D22+D28)</f>
        <v>503768</v>
      </c>
    </row>
    <row r="31" spans="1:4" ht="12.75">
      <c r="A31" s="20"/>
      <c r="B31" s="52"/>
      <c r="C31" s="52"/>
      <c r="D31" s="52"/>
    </row>
    <row r="32" spans="1:4" ht="12.75">
      <c r="A32" s="24" t="s">
        <v>169</v>
      </c>
      <c r="B32" s="52"/>
      <c r="C32" s="52"/>
      <c r="D32" s="52"/>
    </row>
    <row r="33" spans="1:4" ht="12.75">
      <c r="A33" s="24" t="s">
        <v>86</v>
      </c>
      <c r="B33" s="52"/>
      <c r="C33" s="52"/>
      <c r="D33" s="52"/>
    </row>
    <row r="34" spans="1:4" ht="12.75">
      <c r="A34" s="24" t="s">
        <v>170</v>
      </c>
      <c r="B34" s="52"/>
      <c r="C34" s="52"/>
      <c r="D34" s="52"/>
    </row>
    <row r="35" spans="1:4" ht="12.75">
      <c r="A35" s="24" t="s">
        <v>171</v>
      </c>
      <c r="B35" s="52"/>
      <c r="C35" s="52"/>
      <c r="D35" s="52"/>
    </row>
    <row r="36" spans="1:4" ht="12.75">
      <c r="A36" s="24" t="s">
        <v>172</v>
      </c>
      <c r="B36" s="52"/>
      <c r="C36" s="52"/>
      <c r="D36" s="52"/>
    </row>
    <row r="37" spans="1:4" ht="12.75">
      <c r="A37" s="24" t="s">
        <v>309</v>
      </c>
      <c r="B37" s="52"/>
      <c r="C37" s="52"/>
      <c r="D37" s="52"/>
    </row>
    <row r="38" spans="1:4" ht="12.75">
      <c r="A38" s="24" t="s">
        <v>310</v>
      </c>
      <c r="B38" s="52"/>
      <c r="C38" s="52"/>
      <c r="D38" s="52"/>
    </row>
    <row r="39" spans="1:4" ht="12.75">
      <c r="A39" s="11" t="s">
        <v>311</v>
      </c>
      <c r="B39" s="52"/>
      <c r="C39" s="52"/>
      <c r="D39" s="52"/>
    </row>
    <row r="40" spans="1:4" ht="12.75">
      <c r="A40" s="14"/>
      <c r="B40" s="52"/>
      <c r="C40" s="52"/>
      <c r="D40" s="52"/>
    </row>
    <row r="41" spans="1:4" ht="12.75">
      <c r="A41" s="9" t="s">
        <v>179</v>
      </c>
      <c r="B41" s="55">
        <f>SUM(B30+B39)</f>
        <v>503768</v>
      </c>
      <c r="C41" s="55">
        <f>SUM(C30+C39)</f>
        <v>0</v>
      </c>
      <c r="D41" s="55">
        <f>SUM(D30+D39)</f>
        <v>503768</v>
      </c>
    </row>
    <row r="42" ht="12.75">
      <c r="A42" s="10"/>
    </row>
    <row r="43" ht="12.75">
      <c r="A43" s="10"/>
    </row>
  </sheetData>
  <sheetProtection/>
  <mergeCells count="9">
    <mergeCell ref="A4:D4"/>
    <mergeCell ref="A1:D1"/>
    <mergeCell ref="A3:D3"/>
    <mergeCell ref="A7:A8"/>
    <mergeCell ref="B7:B8"/>
    <mergeCell ref="C7:C8"/>
    <mergeCell ref="D7:D8"/>
    <mergeCell ref="A6:D6"/>
    <mergeCell ref="A2:D2"/>
  </mergeCells>
  <printOptions/>
  <pageMargins left="1.01" right="0.34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2">
      <selection activeCell="H42" sqref="H42"/>
    </sheetView>
  </sheetViews>
  <sheetFormatPr defaultColWidth="9.00390625" defaultRowHeight="12.75"/>
  <cols>
    <col min="1" max="2" width="9.25390625" style="15" customWidth="1"/>
    <col min="3" max="3" width="9.125" style="15" customWidth="1"/>
    <col min="4" max="4" width="16.375" style="15" customWidth="1"/>
    <col min="5" max="5" width="13.125" style="15" customWidth="1"/>
    <col min="6" max="7" width="12.25390625" style="15" customWidth="1"/>
    <col min="8" max="8" width="13.75390625" style="15" customWidth="1"/>
    <col min="9" max="16384" width="9.125" style="15" customWidth="1"/>
  </cols>
  <sheetData>
    <row r="1" spans="1:8" ht="12.75">
      <c r="A1" s="239" t="s">
        <v>185</v>
      </c>
      <c r="B1" s="239"/>
      <c r="C1" s="239"/>
      <c r="D1" s="239"/>
      <c r="E1" s="239"/>
      <c r="F1" s="239"/>
      <c r="G1" s="239"/>
      <c r="H1" s="239"/>
    </row>
    <row r="2" spans="1:8" ht="12.75">
      <c r="A2" s="240" t="s">
        <v>194</v>
      </c>
      <c r="B2" s="240"/>
      <c r="C2" s="240"/>
      <c r="D2" s="240"/>
      <c r="E2" s="240"/>
      <c r="F2" s="240"/>
      <c r="G2" s="240"/>
      <c r="H2" s="240"/>
    </row>
    <row r="3" spans="1:8" ht="12.75">
      <c r="A3" s="240" t="s">
        <v>61</v>
      </c>
      <c r="B3" s="240"/>
      <c r="C3" s="240"/>
      <c r="D3" s="240"/>
      <c r="E3" s="240"/>
      <c r="F3" s="240"/>
      <c r="G3" s="240"/>
      <c r="H3" s="240"/>
    </row>
    <row r="4" spans="1:8" ht="12.75">
      <c r="A4" s="241" t="s">
        <v>1</v>
      </c>
      <c r="B4" s="241"/>
      <c r="C4" s="241"/>
      <c r="D4" s="241"/>
      <c r="E4" s="241"/>
      <c r="F4" s="241"/>
      <c r="G4" s="241"/>
      <c r="H4" s="241"/>
    </row>
    <row r="5" spans="1:8" ht="12.75" customHeight="1">
      <c r="A5" s="244" t="s">
        <v>2</v>
      </c>
      <c r="B5" s="244"/>
      <c r="C5" s="244"/>
      <c r="D5" s="244"/>
      <c r="E5" s="245" t="s">
        <v>67</v>
      </c>
      <c r="F5" s="245"/>
      <c r="G5" s="245"/>
      <c r="H5" s="245"/>
    </row>
    <row r="6" spans="1:8" ht="59.25" customHeight="1">
      <c r="A6" s="244"/>
      <c r="B6" s="244"/>
      <c r="C6" s="244"/>
      <c r="D6" s="244"/>
      <c r="E6" s="39" t="s">
        <v>344</v>
      </c>
      <c r="F6" s="39" t="s">
        <v>345</v>
      </c>
      <c r="G6" s="39" t="s">
        <v>358</v>
      </c>
      <c r="H6" s="18" t="s">
        <v>37</v>
      </c>
    </row>
    <row r="7" spans="1:8" ht="12.75">
      <c r="A7" s="222" t="s">
        <v>151</v>
      </c>
      <c r="B7" s="222"/>
      <c r="C7" s="222"/>
      <c r="D7" s="222"/>
      <c r="E7" s="84"/>
      <c r="F7" s="21"/>
      <c r="G7" s="21"/>
      <c r="H7" s="21"/>
    </row>
    <row r="8" spans="1:8" ht="23.25" customHeight="1">
      <c r="A8" s="223" t="s">
        <v>152</v>
      </c>
      <c r="B8" s="223"/>
      <c r="C8" s="223"/>
      <c r="D8" s="223"/>
      <c r="E8" s="84"/>
      <c r="F8" s="21"/>
      <c r="G8" s="21"/>
      <c r="H8" s="21"/>
    </row>
    <row r="9" spans="1:8" ht="23.25" customHeight="1">
      <c r="A9" s="257" t="s">
        <v>153</v>
      </c>
      <c r="B9" s="257"/>
      <c r="C9" s="257"/>
      <c r="D9" s="257"/>
      <c r="E9" s="84"/>
      <c r="F9" s="21"/>
      <c r="G9" s="21"/>
      <c r="H9" s="21"/>
    </row>
    <row r="10" spans="1:8" ht="23.25" customHeight="1">
      <c r="A10" s="257" t="s">
        <v>154</v>
      </c>
      <c r="B10" s="257"/>
      <c r="C10" s="257"/>
      <c r="D10" s="257"/>
      <c r="E10" s="84"/>
      <c r="F10" s="21"/>
      <c r="G10" s="21"/>
      <c r="H10" s="21"/>
    </row>
    <row r="11" spans="1:8" ht="23.25" customHeight="1">
      <c r="A11" s="233" t="s">
        <v>155</v>
      </c>
      <c r="B11" s="234"/>
      <c r="C11" s="234"/>
      <c r="D11" s="235"/>
      <c r="E11" s="84">
        <v>488368</v>
      </c>
      <c r="F11" s="21"/>
      <c r="G11" s="21">
        <v>5910</v>
      </c>
      <c r="H11" s="21">
        <f>SUM(E11+F11)+G11</f>
        <v>494278</v>
      </c>
    </row>
    <row r="12" spans="1:8" ht="23.25" customHeight="1">
      <c r="A12" s="256" t="s">
        <v>156</v>
      </c>
      <c r="B12" s="256"/>
      <c r="C12" s="256"/>
      <c r="D12" s="256"/>
      <c r="E12" s="85">
        <f>SUM(E7:E11)</f>
        <v>488368</v>
      </c>
      <c r="F12" s="85">
        <f>SUM(F7:F11)</f>
        <v>0</v>
      </c>
      <c r="G12" s="85">
        <f>SUM(G7:G11)</f>
        <v>5910</v>
      </c>
      <c r="H12" s="85">
        <f>SUM(H7:H11)</f>
        <v>494278</v>
      </c>
    </row>
    <row r="13" spans="1:8" ht="12.75" customHeight="1">
      <c r="A13" s="236"/>
      <c r="B13" s="236"/>
      <c r="C13" s="236"/>
      <c r="D13" s="236"/>
      <c r="E13" s="84"/>
      <c r="F13" s="21"/>
      <c r="G13" s="21"/>
      <c r="H13" s="21"/>
    </row>
    <row r="14" spans="1:8" ht="12.75" customHeight="1">
      <c r="A14" s="257" t="s">
        <v>160</v>
      </c>
      <c r="B14" s="257"/>
      <c r="C14" s="257"/>
      <c r="D14" s="257"/>
      <c r="E14" s="84"/>
      <c r="F14" s="21"/>
      <c r="G14" s="21"/>
      <c r="H14" s="21"/>
    </row>
    <row r="15" spans="1:8" ht="12.75" customHeight="1">
      <c r="A15" s="257" t="s">
        <v>161</v>
      </c>
      <c r="B15" s="257"/>
      <c r="C15" s="257"/>
      <c r="D15" s="257"/>
      <c r="E15" s="84"/>
      <c r="F15" s="21"/>
      <c r="G15" s="21"/>
      <c r="H15" s="21"/>
    </row>
    <row r="16" spans="1:8" ht="12.75">
      <c r="A16" s="217" t="s">
        <v>162</v>
      </c>
      <c r="B16" s="217"/>
      <c r="C16" s="217"/>
      <c r="D16" s="217"/>
      <c r="E16" s="21"/>
      <c r="F16" s="21"/>
      <c r="G16" s="21"/>
      <c r="H16" s="21"/>
    </row>
    <row r="17" spans="1:8" ht="12.75">
      <c r="A17" s="218" t="s">
        <v>163</v>
      </c>
      <c r="B17" s="219"/>
      <c r="C17" s="219"/>
      <c r="D17" s="220"/>
      <c r="E17" s="70"/>
      <c r="F17" s="21"/>
      <c r="G17" s="21"/>
      <c r="H17" s="21"/>
    </row>
    <row r="18" spans="1:8" ht="12.75">
      <c r="A18" s="218" t="s">
        <v>164</v>
      </c>
      <c r="B18" s="219"/>
      <c r="C18" s="219"/>
      <c r="D18" s="220"/>
      <c r="E18" s="70"/>
      <c r="F18" s="21"/>
      <c r="G18" s="21"/>
      <c r="H18" s="21"/>
    </row>
    <row r="19" spans="1:8" ht="12.75">
      <c r="A19" s="221"/>
      <c r="B19" s="221"/>
      <c r="C19" s="221"/>
      <c r="D19" s="221"/>
      <c r="E19" s="70"/>
      <c r="F19" s="21"/>
      <c r="G19" s="21"/>
      <c r="H19" s="21"/>
    </row>
    <row r="20" spans="1:8" ht="12.75">
      <c r="A20" s="258" t="s">
        <v>165</v>
      </c>
      <c r="B20" s="258"/>
      <c r="C20" s="258"/>
      <c r="D20" s="258"/>
      <c r="E20" s="70"/>
      <c r="F20" s="21"/>
      <c r="G20" s="21"/>
      <c r="H20" s="21"/>
    </row>
    <row r="21" spans="1:8" ht="12.75">
      <c r="A21" s="221"/>
      <c r="B21" s="221"/>
      <c r="C21" s="221"/>
      <c r="D21" s="221"/>
      <c r="E21" s="70"/>
      <c r="F21" s="21"/>
      <c r="G21" s="21"/>
      <c r="H21" s="21"/>
    </row>
    <row r="22" spans="1:8" ht="23.25" customHeight="1">
      <c r="A22" s="223" t="s">
        <v>166</v>
      </c>
      <c r="B22" s="223"/>
      <c r="C22" s="223"/>
      <c r="D22" s="223"/>
      <c r="E22" s="9"/>
      <c r="F22" s="44"/>
      <c r="G22" s="44"/>
      <c r="H22" s="44"/>
    </row>
    <row r="23" spans="1:8" ht="23.25" customHeight="1">
      <c r="A23" s="257" t="s">
        <v>167</v>
      </c>
      <c r="B23" s="257"/>
      <c r="C23" s="257"/>
      <c r="D23" s="257"/>
      <c r="E23" s="52"/>
      <c r="F23" s="52"/>
      <c r="G23" s="52"/>
      <c r="H23" s="52"/>
    </row>
    <row r="24" spans="1:8" ht="12.75">
      <c r="A24" s="222" t="s">
        <v>168</v>
      </c>
      <c r="B24" s="222"/>
      <c r="C24" s="222"/>
      <c r="D24" s="222"/>
      <c r="E24" s="52"/>
      <c r="F24" s="52">
        <v>9500</v>
      </c>
      <c r="G24" s="52"/>
      <c r="H24" s="52">
        <f>SUM(F24)</f>
        <v>9500</v>
      </c>
    </row>
    <row r="25" spans="1:8" ht="12.75">
      <c r="A25" s="217"/>
      <c r="B25" s="217"/>
      <c r="C25" s="217"/>
      <c r="D25" s="217"/>
      <c r="E25" s="52"/>
      <c r="F25" s="52"/>
      <c r="G25" s="52"/>
      <c r="H25" s="52"/>
    </row>
    <row r="26" spans="1:8" ht="12.75">
      <c r="A26" s="225" t="s">
        <v>159</v>
      </c>
      <c r="B26" s="225"/>
      <c r="C26" s="225"/>
      <c r="D26" s="225"/>
      <c r="E26" s="52"/>
      <c r="F26" s="55">
        <f>SUM(F24:F25)</f>
        <v>9500</v>
      </c>
      <c r="G26" s="55"/>
      <c r="H26" s="55">
        <f>SUM(H24:H25)</f>
        <v>9500</v>
      </c>
    </row>
    <row r="27" spans="1:8" ht="12.75">
      <c r="A27" s="217"/>
      <c r="B27" s="217"/>
      <c r="C27" s="217"/>
      <c r="D27" s="217"/>
      <c r="E27" s="52"/>
      <c r="F27" s="52"/>
      <c r="G27" s="52"/>
      <c r="H27" s="52"/>
    </row>
    <row r="28" spans="1:8" ht="23.25" customHeight="1">
      <c r="A28" s="227" t="s">
        <v>178</v>
      </c>
      <c r="B28" s="228"/>
      <c r="C28" s="228"/>
      <c r="D28" s="229"/>
      <c r="E28" s="55">
        <f>SUM(E12+E20+E26)</f>
        <v>488368</v>
      </c>
      <c r="F28" s="55">
        <f>SUM(F12+F20+F26)</f>
        <v>9500</v>
      </c>
      <c r="G28" s="55">
        <f>SUM(G12+G20+G26)</f>
        <v>5910</v>
      </c>
      <c r="H28" s="55">
        <f>SUM(H12+H20+H26)</f>
        <v>503778</v>
      </c>
    </row>
    <row r="29" spans="1:8" ht="12.75">
      <c r="A29" s="217"/>
      <c r="B29" s="217"/>
      <c r="C29" s="217"/>
      <c r="D29" s="217"/>
      <c r="E29" s="52"/>
      <c r="F29" s="52"/>
      <c r="G29" s="52"/>
      <c r="H29" s="52"/>
    </row>
    <row r="30" spans="1:8" ht="12.75">
      <c r="A30" s="218" t="s">
        <v>169</v>
      </c>
      <c r="B30" s="219"/>
      <c r="C30" s="219"/>
      <c r="D30" s="220"/>
      <c r="E30" s="52"/>
      <c r="F30" s="52"/>
      <c r="G30" s="52"/>
      <c r="H30" s="52"/>
    </row>
    <row r="31" spans="1:8" ht="12.75">
      <c r="A31" s="218" t="s">
        <v>86</v>
      </c>
      <c r="B31" s="219"/>
      <c r="C31" s="219"/>
      <c r="D31" s="220"/>
      <c r="E31" s="52"/>
      <c r="F31" s="52"/>
      <c r="G31" s="52"/>
      <c r="H31" s="52"/>
    </row>
    <row r="32" spans="1:8" ht="12.75">
      <c r="A32" s="218" t="s">
        <v>170</v>
      </c>
      <c r="B32" s="219"/>
      <c r="C32" s="219"/>
      <c r="D32" s="220"/>
      <c r="E32" s="52"/>
      <c r="F32" s="52"/>
      <c r="G32" s="52"/>
      <c r="H32" s="52"/>
    </row>
    <row r="33" spans="1:8" ht="12.75">
      <c r="A33" s="218" t="s">
        <v>171</v>
      </c>
      <c r="B33" s="219"/>
      <c r="C33" s="219"/>
      <c r="D33" s="220"/>
      <c r="E33" s="52"/>
      <c r="F33" s="52"/>
      <c r="G33" s="52"/>
      <c r="H33" s="52"/>
    </row>
    <row r="34" spans="1:8" ht="12.75">
      <c r="A34" s="218" t="s">
        <v>172</v>
      </c>
      <c r="B34" s="219"/>
      <c r="C34" s="219"/>
      <c r="D34" s="220"/>
      <c r="E34" s="52"/>
      <c r="F34" s="52"/>
      <c r="G34" s="52"/>
      <c r="H34" s="52"/>
    </row>
    <row r="35" spans="1:8" ht="12.75">
      <c r="A35" s="218" t="s">
        <v>309</v>
      </c>
      <c r="B35" s="219"/>
      <c r="C35" s="219"/>
      <c r="D35" s="220"/>
      <c r="E35" s="52"/>
      <c r="F35" s="52"/>
      <c r="G35" s="52"/>
      <c r="H35" s="52"/>
    </row>
    <row r="36" spans="1:8" ht="12.75">
      <c r="A36" s="218" t="s">
        <v>310</v>
      </c>
      <c r="B36" s="219"/>
      <c r="C36" s="219"/>
      <c r="D36" s="220"/>
      <c r="E36" s="52"/>
      <c r="F36" s="52"/>
      <c r="G36" s="52"/>
      <c r="H36" s="52"/>
    </row>
    <row r="37" spans="1:8" ht="12.75">
      <c r="A37" s="231" t="s">
        <v>311</v>
      </c>
      <c r="B37" s="232"/>
      <c r="C37" s="232"/>
      <c r="D37" s="205"/>
      <c r="E37" s="52"/>
      <c r="F37" s="52"/>
      <c r="G37" s="52"/>
      <c r="H37" s="52"/>
    </row>
    <row r="38" spans="1:8" ht="12.75">
      <c r="A38" s="210"/>
      <c r="B38" s="211"/>
      <c r="C38" s="211"/>
      <c r="D38" s="212"/>
      <c r="E38" s="52"/>
      <c r="F38" s="52"/>
      <c r="G38" s="52"/>
      <c r="H38" s="52"/>
    </row>
    <row r="39" spans="1:8" ht="12.75">
      <c r="A39" s="231" t="s">
        <v>179</v>
      </c>
      <c r="B39" s="232"/>
      <c r="C39" s="232"/>
      <c r="D39" s="205"/>
      <c r="E39" s="55">
        <f>SUM(E28+E37)</f>
        <v>488368</v>
      </c>
      <c r="F39" s="55">
        <f>SUM(F28+F37)</f>
        <v>9500</v>
      </c>
      <c r="G39" s="55">
        <f>SUM(G28+G37)</f>
        <v>5910</v>
      </c>
      <c r="H39" s="55">
        <f>SUM(H28+H37)</f>
        <v>503778</v>
      </c>
    </row>
    <row r="40" spans="1:4" ht="12.75">
      <c r="A40" s="230"/>
      <c r="B40" s="230"/>
      <c r="C40" s="230"/>
      <c r="D40" s="230"/>
    </row>
    <row r="41" spans="1:4" ht="12.75">
      <c r="A41" s="230"/>
      <c r="B41" s="230"/>
      <c r="C41" s="230"/>
      <c r="D41" s="230"/>
    </row>
  </sheetData>
  <sheetProtection/>
  <mergeCells count="41">
    <mergeCell ref="A9:D9"/>
    <mergeCell ref="A10:D10"/>
    <mergeCell ref="A18:D18"/>
    <mergeCell ref="A19:D19"/>
    <mergeCell ref="A11:D11"/>
    <mergeCell ref="A15:D15"/>
    <mergeCell ref="A17:D17"/>
    <mergeCell ref="A1:H1"/>
    <mergeCell ref="A2:H2"/>
    <mergeCell ref="A5:D6"/>
    <mergeCell ref="A4:H4"/>
    <mergeCell ref="A3:H3"/>
    <mergeCell ref="E5:H5"/>
    <mergeCell ref="A7:D7"/>
    <mergeCell ref="A8:D8"/>
    <mergeCell ref="A34:D34"/>
    <mergeCell ref="A35:D35"/>
    <mergeCell ref="A27:D27"/>
    <mergeCell ref="A12:D12"/>
    <mergeCell ref="A14:D14"/>
    <mergeCell ref="A20:D20"/>
    <mergeCell ref="A13:D13"/>
    <mergeCell ref="A16:D16"/>
    <mergeCell ref="A30:D30"/>
    <mergeCell ref="A31:D31"/>
    <mergeCell ref="A39:D39"/>
    <mergeCell ref="A21:D21"/>
    <mergeCell ref="A29:D29"/>
    <mergeCell ref="A38:D38"/>
    <mergeCell ref="A22:D22"/>
    <mergeCell ref="A28:D28"/>
    <mergeCell ref="A32:D32"/>
    <mergeCell ref="A33:D33"/>
    <mergeCell ref="A23:D23"/>
    <mergeCell ref="A26:D26"/>
    <mergeCell ref="A25:D25"/>
    <mergeCell ref="A24:D24"/>
    <mergeCell ref="A40:D40"/>
    <mergeCell ref="A41:D41"/>
    <mergeCell ref="A36:D36"/>
    <mergeCell ref="A37:D37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4">
      <selection activeCell="E4" sqref="E4"/>
    </sheetView>
  </sheetViews>
  <sheetFormatPr defaultColWidth="9.00390625" defaultRowHeight="12.75"/>
  <cols>
    <col min="1" max="1" width="44.25390625" style="15" customWidth="1"/>
    <col min="2" max="2" width="16.625" style="15" customWidth="1"/>
    <col min="3" max="16384" width="9.125" style="15" customWidth="1"/>
  </cols>
  <sheetData>
    <row r="1" spans="1:2" ht="12.75">
      <c r="A1" s="239" t="s">
        <v>186</v>
      </c>
      <c r="B1" s="239"/>
    </row>
    <row r="2" spans="1:2" ht="12.75">
      <c r="A2" s="16"/>
      <c r="B2" s="16"/>
    </row>
    <row r="3" spans="1:2" ht="31.5" customHeight="1">
      <c r="A3" s="213" t="s">
        <v>330</v>
      </c>
      <c r="B3" s="213"/>
    </row>
    <row r="4" spans="1:2" ht="12.75">
      <c r="A4" s="240" t="s">
        <v>62</v>
      </c>
      <c r="B4" s="240"/>
    </row>
    <row r="5" spans="1:2" ht="12.75">
      <c r="A5" s="37"/>
      <c r="B5" s="37"/>
    </row>
    <row r="6" spans="1:2" ht="12.75">
      <c r="A6" s="241" t="s">
        <v>1</v>
      </c>
      <c r="B6" s="241"/>
    </row>
    <row r="7" spans="1:2" ht="12.75" customHeight="1">
      <c r="A7" s="244" t="s">
        <v>2</v>
      </c>
      <c r="B7" s="39"/>
    </row>
    <row r="8" spans="1:2" ht="21" customHeight="1">
      <c r="A8" s="244"/>
      <c r="B8" s="18" t="s">
        <v>37</v>
      </c>
    </row>
    <row r="9" spans="1:2" ht="12.75">
      <c r="A9" s="50" t="s">
        <v>151</v>
      </c>
      <c r="B9" s="21"/>
    </row>
    <row r="10" spans="1:2" ht="23.25" customHeight="1">
      <c r="A10" s="51" t="s">
        <v>152</v>
      </c>
      <c r="B10" s="21"/>
    </row>
    <row r="11" spans="1:2" ht="23.25" customHeight="1">
      <c r="A11" s="47" t="s">
        <v>153</v>
      </c>
      <c r="B11" s="21"/>
    </row>
    <row r="12" spans="1:2" ht="23.25" customHeight="1">
      <c r="A12" s="47" t="s">
        <v>154</v>
      </c>
      <c r="B12" s="21"/>
    </row>
    <row r="13" spans="1:2" ht="23.25" customHeight="1">
      <c r="A13" s="49" t="s">
        <v>155</v>
      </c>
      <c r="B13" s="21"/>
    </row>
    <row r="14" spans="1:2" ht="23.25" customHeight="1">
      <c r="A14" s="46" t="s">
        <v>156</v>
      </c>
      <c r="B14" s="21"/>
    </row>
    <row r="15" spans="1:2" ht="12.75" customHeight="1">
      <c r="A15" s="30"/>
      <c r="B15" s="21"/>
    </row>
    <row r="16" spans="1:2" ht="12.75" customHeight="1">
      <c r="A16" s="47" t="s">
        <v>160</v>
      </c>
      <c r="B16" s="21"/>
    </row>
    <row r="17" spans="1:2" ht="12.75" customHeight="1">
      <c r="A17" s="47" t="s">
        <v>161</v>
      </c>
      <c r="B17" s="21"/>
    </row>
    <row r="18" spans="1:2" ht="12.75">
      <c r="A18" s="20" t="s">
        <v>162</v>
      </c>
      <c r="B18" s="21"/>
    </row>
    <row r="19" spans="1:2" ht="12.75">
      <c r="A19" s="24" t="s">
        <v>163</v>
      </c>
      <c r="B19" s="21"/>
    </row>
    <row r="20" spans="1:2" ht="12.75">
      <c r="A20" s="24" t="s">
        <v>164</v>
      </c>
      <c r="B20" s="21"/>
    </row>
    <row r="21" spans="1:2" ht="12.75">
      <c r="A21" s="12"/>
      <c r="B21" s="21"/>
    </row>
    <row r="22" spans="1:2" ht="12.75">
      <c r="A22" s="48" t="s">
        <v>165</v>
      </c>
      <c r="B22" s="21"/>
    </row>
    <row r="23" spans="1:2" ht="12.75">
      <c r="A23" s="12"/>
      <c r="B23" s="21"/>
    </row>
    <row r="24" spans="1:2" ht="23.25" customHeight="1">
      <c r="A24" s="51" t="s">
        <v>166</v>
      </c>
      <c r="B24" s="44"/>
    </row>
    <row r="25" spans="1:2" ht="23.25" customHeight="1">
      <c r="A25" s="47" t="s">
        <v>167</v>
      </c>
      <c r="B25" s="52"/>
    </row>
    <row r="26" spans="1:2" ht="12.75">
      <c r="A26" s="50" t="s">
        <v>168</v>
      </c>
      <c r="B26" s="52"/>
    </row>
    <row r="27" spans="1:2" ht="12.75">
      <c r="A27" s="20"/>
      <c r="B27" s="52"/>
    </row>
    <row r="28" spans="1:2" ht="12.75">
      <c r="A28" s="13" t="s">
        <v>159</v>
      </c>
      <c r="B28" s="52"/>
    </row>
    <row r="29" spans="1:2" ht="12.75">
      <c r="A29" s="20"/>
      <c r="B29" s="52"/>
    </row>
    <row r="30" spans="1:2" ht="23.25" customHeight="1">
      <c r="A30" s="8" t="s">
        <v>178</v>
      </c>
      <c r="B30" s="52"/>
    </row>
    <row r="31" spans="1:2" ht="12.75">
      <c r="A31" s="20"/>
      <c r="B31" s="52"/>
    </row>
    <row r="32" spans="1:2" ht="12.75">
      <c r="A32" s="24" t="s">
        <v>169</v>
      </c>
      <c r="B32" s="52"/>
    </row>
    <row r="33" spans="1:2" ht="12.75">
      <c r="A33" s="24" t="s">
        <v>86</v>
      </c>
      <c r="B33" s="52"/>
    </row>
    <row r="34" spans="1:2" ht="12.75">
      <c r="A34" s="24" t="s">
        <v>170</v>
      </c>
      <c r="B34" s="52"/>
    </row>
    <row r="35" spans="1:2" ht="12.75">
      <c r="A35" s="24" t="s">
        <v>171</v>
      </c>
      <c r="B35" s="52"/>
    </row>
    <row r="36" spans="1:2" ht="12.75">
      <c r="A36" s="24" t="s">
        <v>172</v>
      </c>
      <c r="B36" s="52"/>
    </row>
    <row r="37" spans="1:2" ht="12.75">
      <c r="A37" s="24" t="s">
        <v>309</v>
      </c>
      <c r="B37" s="52"/>
    </row>
    <row r="38" spans="1:2" ht="12.75">
      <c r="A38" s="24" t="s">
        <v>310</v>
      </c>
      <c r="B38" s="52"/>
    </row>
    <row r="39" spans="1:2" ht="12.75">
      <c r="A39" s="11" t="s">
        <v>311</v>
      </c>
      <c r="B39" s="52"/>
    </row>
    <row r="40" spans="1:2" ht="12.75">
      <c r="A40" s="14"/>
      <c r="B40" s="52"/>
    </row>
    <row r="41" spans="1:2" ht="12.75">
      <c r="A41" s="9" t="s">
        <v>179</v>
      </c>
      <c r="B41" s="55">
        <v>0</v>
      </c>
    </row>
    <row r="42" ht="12.75">
      <c r="A42" s="10"/>
    </row>
    <row r="43" ht="12.75">
      <c r="A43" s="10"/>
    </row>
  </sheetData>
  <sheetProtection/>
  <mergeCells count="5">
    <mergeCell ref="A1:B1"/>
    <mergeCell ref="A3:B3"/>
    <mergeCell ref="A7:A8"/>
    <mergeCell ref="A6:B6"/>
    <mergeCell ref="A4:B4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C17" sqref="C17"/>
    </sheetView>
  </sheetViews>
  <sheetFormatPr defaultColWidth="9.00390625" defaultRowHeight="12.75"/>
  <cols>
    <col min="1" max="1" width="55.75390625" style="15" customWidth="1"/>
    <col min="2" max="2" width="10.75390625" style="15" customWidth="1"/>
    <col min="3" max="3" width="13.125" style="15" customWidth="1"/>
    <col min="4" max="4" width="12.00390625" style="15" customWidth="1"/>
    <col min="5" max="5" width="11.625" style="15" customWidth="1"/>
    <col min="6" max="16384" width="9.125" style="15" customWidth="1"/>
  </cols>
  <sheetData>
    <row r="1" ht="12.75">
      <c r="E1" s="16" t="s">
        <v>195</v>
      </c>
    </row>
    <row r="2" spans="1:5" ht="12.75">
      <c r="A2" s="240" t="s">
        <v>196</v>
      </c>
      <c r="B2" s="240"/>
      <c r="C2" s="240"/>
      <c r="D2" s="240"/>
      <c r="E2" s="240"/>
    </row>
    <row r="3" spans="1:5" ht="12.75">
      <c r="A3" s="16"/>
      <c r="B3" s="16"/>
      <c r="C3" s="16"/>
      <c r="D3" s="16"/>
      <c r="E3" s="16"/>
    </row>
    <row r="4" spans="1:5" ht="12.75">
      <c r="A4" s="93" t="s">
        <v>197</v>
      </c>
      <c r="B4" s="214" t="s">
        <v>75</v>
      </c>
      <c r="C4" s="214"/>
      <c r="D4" s="214"/>
      <c r="E4" s="214"/>
    </row>
    <row r="5" spans="1:5" ht="12.75">
      <c r="A5" s="240"/>
      <c r="B5" s="240"/>
      <c r="C5" s="240"/>
      <c r="D5" s="240"/>
      <c r="E5" s="240"/>
    </row>
    <row r="6" spans="1:5" ht="12.75">
      <c r="A6" s="241" t="s">
        <v>1</v>
      </c>
      <c r="B6" s="241"/>
      <c r="C6" s="241"/>
      <c r="D6" s="241"/>
      <c r="E6" s="241"/>
    </row>
    <row r="7" spans="1:5" ht="12.75">
      <c r="A7" s="242" t="s">
        <v>2</v>
      </c>
      <c r="B7" s="246" t="s">
        <v>58</v>
      </c>
      <c r="C7" s="245" t="s">
        <v>64</v>
      </c>
      <c r="D7" s="245" t="s">
        <v>198</v>
      </c>
      <c r="E7" s="244" t="s">
        <v>37</v>
      </c>
    </row>
    <row r="8" spans="1:5" ht="24.75" customHeight="1">
      <c r="A8" s="243"/>
      <c r="B8" s="247"/>
      <c r="C8" s="245"/>
      <c r="D8" s="245"/>
      <c r="E8" s="244"/>
    </row>
    <row r="9" spans="1:5" ht="23.25" customHeight="1">
      <c r="A9" s="22" t="s">
        <v>124</v>
      </c>
      <c r="B9" s="21"/>
      <c r="C9" s="21"/>
      <c r="D9" s="21"/>
      <c r="E9" s="21"/>
    </row>
    <row r="10" spans="1:5" ht="23.25" customHeight="1">
      <c r="A10" s="22" t="s">
        <v>125</v>
      </c>
      <c r="B10" s="21"/>
      <c r="C10" s="21"/>
      <c r="D10" s="21"/>
      <c r="E10" s="21"/>
    </row>
    <row r="11" spans="1:5" ht="23.25" customHeight="1">
      <c r="A11" s="22" t="s">
        <v>126</v>
      </c>
      <c r="B11" s="21"/>
      <c r="C11" s="21"/>
      <c r="D11" s="21"/>
      <c r="E11" s="21"/>
    </row>
    <row r="12" spans="1:5" ht="26.25" customHeight="1">
      <c r="A12" s="22" t="s">
        <v>127</v>
      </c>
      <c r="B12" s="21"/>
      <c r="C12" s="21"/>
      <c r="D12" s="21"/>
      <c r="E12" s="21"/>
    </row>
    <row r="13" spans="1:5" ht="24" customHeight="1">
      <c r="A13" s="8" t="s">
        <v>175</v>
      </c>
      <c r="B13" s="21"/>
      <c r="C13" s="21"/>
      <c r="D13" s="21"/>
      <c r="E13" s="21"/>
    </row>
    <row r="14" spans="1:5" ht="12.75">
      <c r="A14" s="20"/>
      <c r="B14" s="21"/>
      <c r="C14" s="21"/>
      <c r="D14" s="21"/>
      <c r="E14" s="21"/>
    </row>
    <row r="15" spans="1:5" ht="12.75">
      <c r="A15" s="50" t="s">
        <v>138</v>
      </c>
      <c r="B15" s="21"/>
      <c r="C15" s="21"/>
      <c r="D15" s="21"/>
      <c r="E15" s="21"/>
    </row>
    <row r="16" spans="1:5" ht="12.75" customHeight="1">
      <c r="A16" s="23" t="s">
        <v>139</v>
      </c>
      <c r="B16" s="21"/>
      <c r="C16" s="21"/>
      <c r="D16" s="21"/>
      <c r="E16" s="21"/>
    </row>
    <row r="17" spans="1:5" ht="12.75">
      <c r="A17" s="20" t="s">
        <v>140</v>
      </c>
      <c r="B17" s="44"/>
      <c r="C17" s="21"/>
      <c r="D17" s="21"/>
      <c r="E17" s="21"/>
    </row>
    <row r="18" spans="1:5" ht="12.75">
      <c r="A18" s="50" t="s">
        <v>328</v>
      </c>
      <c r="B18" s="21"/>
      <c r="C18" s="21"/>
      <c r="D18" s="21"/>
      <c r="E18" s="21"/>
    </row>
    <row r="19" spans="1:5" ht="12.75">
      <c r="A19" s="50" t="s">
        <v>318</v>
      </c>
      <c r="B19" s="21"/>
      <c r="C19" s="21"/>
      <c r="D19" s="21"/>
      <c r="E19" s="21"/>
    </row>
    <row r="20" spans="1:5" ht="12.75">
      <c r="A20" s="20" t="s">
        <v>141</v>
      </c>
      <c r="B20" s="21"/>
      <c r="C20" s="21"/>
      <c r="D20" s="21"/>
      <c r="E20" s="21"/>
    </row>
    <row r="21" spans="1:5" ht="12.75">
      <c r="A21" s="24" t="s">
        <v>142</v>
      </c>
      <c r="B21" s="21"/>
      <c r="C21" s="21"/>
      <c r="D21" s="21"/>
      <c r="E21" s="21"/>
    </row>
    <row r="22" spans="1:5" ht="12.75">
      <c r="A22" s="20" t="s">
        <v>143</v>
      </c>
      <c r="B22" s="21"/>
      <c r="C22" s="21"/>
      <c r="D22" s="21"/>
      <c r="E22" s="21"/>
    </row>
    <row r="23" spans="1:5" ht="12.75">
      <c r="A23" s="20" t="s">
        <v>144</v>
      </c>
      <c r="B23" s="44"/>
      <c r="C23" s="21"/>
      <c r="D23" s="21"/>
      <c r="E23" s="21"/>
    </row>
    <row r="24" spans="1:5" ht="12.75">
      <c r="A24" s="24" t="s">
        <v>145</v>
      </c>
      <c r="B24" s="44"/>
      <c r="C24" s="21"/>
      <c r="D24" s="21"/>
      <c r="E24" s="21"/>
    </row>
    <row r="25" spans="1:5" ht="12.75">
      <c r="A25" s="9" t="s">
        <v>146</v>
      </c>
      <c r="B25" s="21"/>
      <c r="C25" s="21"/>
      <c r="D25" s="21"/>
      <c r="E25" s="21"/>
    </row>
    <row r="26" spans="1:5" ht="12.75">
      <c r="A26" s="14"/>
      <c r="B26" s="52"/>
      <c r="C26" s="52"/>
      <c r="D26" s="52"/>
      <c r="E26" s="52"/>
    </row>
    <row r="27" spans="1:5" ht="23.25" customHeight="1">
      <c r="A27" s="23" t="s">
        <v>147</v>
      </c>
      <c r="B27" s="52"/>
      <c r="C27" s="52"/>
      <c r="D27" s="52"/>
      <c r="E27" s="52"/>
    </row>
    <row r="28" spans="1:5" ht="23.25" customHeight="1">
      <c r="A28" s="23" t="s">
        <v>148</v>
      </c>
      <c r="B28" s="52"/>
      <c r="C28" s="52"/>
      <c r="D28" s="52"/>
      <c r="E28" s="52"/>
    </row>
    <row r="29" spans="1:5" ht="12.75">
      <c r="A29" s="20" t="s">
        <v>149</v>
      </c>
      <c r="B29" s="52"/>
      <c r="C29" s="52"/>
      <c r="D29" s="52"/>
      <c r="E29" s="52"/>
    </row>
    <row r="30" spans="1:5" ht="12.75">
      <c r="A30" s="9" t="s">
        <v>150</v>
      </c>
      <c r="B30" s="52"/>
      <c r="C30" s="52"/>
      <c r="D30" s="52"/>
      <c r="E30" s="52"/>
    </row>
    <row r="31" spans="1:5" ht="12.75">
      <c r="A31" s="20"/>
      <c r="B31" s="52"/>
      <c r="C31" s="52"/>
      <c r="D31" s="52"/>
      <c r="E31" s="52"/>
    </row>
    <row r="32" spans="1:5" ht="12.75">
      <c r="A32" s="9" t="s">
        <v>173</v>
      </c>
      <c r="B32" s="55"/>
      <c r="C32" s="55"/>
      <c r="D32" s="55"/>
      <c r="E32" s="55"/>
    </row>
    <row r="33" spans="1:5" ht="12.75">
      <c r="A33" s="20"/>
      <c r="B33" s="52"/>
      <c r="C33" s="52"/>
      <c r="D33" s="52"/>
      <c r="E33" s="52"/>
    </row>
    <row r="34" spans="1:5" ht="12.75">
      <c r="A34" s="24" t="s">
        <v>169</v>
      </c>
      <c r="B34" s="52"/>
      <c r="C34" s="52"/>
      <c r="D34" s="52"/>
      <c r="E34" s="52"/>
    </row>
    <row r="35" spans="1:5" ht="12.75">
      <c r="A35" s="24" t="s">
        <v>86</v>
      </c>
      <c r="B35" s="52"/>
      <c r="C35" s="52"/>
      <c r="D35" s="52"/>
      <c r="E35" s="52"/>
    </row>
    <row r="36" spans="1:5" ht="12.75">
      <c r="A36" s="24" t="s">
        <v>170</v>
      </c>
      <c r="B36" s="52"/>
      <c r="C36" s="52"/>
      <c r="D36" s="52"/>
      <c r="E36" s="52"/>
    </row>
    <row r="37" spans="1:5" ht="12.75">
      <c r="A37" s="24" t="s">
        <v>171</v>
      </c>
      <c r="B37" s="52"/>
      <c r="C37" s="52"/>
      <c r="D37" s="52"/>
      <c r="E37" s="52"/>
    </row>
    <row r="38" spans="1:5" ht="12.75">
      <c r="A38" s="24" t="s">
        <v>172</v>
      </c>
      <c r="B38" s="52"/>
      <c r="C38" s="52"/>
      <c r="D38" s="52"/>
      <c r="E38" s="52"/>
    </row>
    <row r="39" spans="1:5" ht="12.75">
      <c r="A39" s="24" t="s">
        <v>309</v>
      </c>
      <c r="B39" s="52"/>
      <c r="C39" s="52"/>
      <c r="D39" s="52">
        <v>46899</v>
      </c>
      <c r="E39" s="52">
        <f>SUM(D39)</f>
        <v>46899</v>
      </c>
    </row>
    <row r="40" spans="1:5" ht="12.75">
      <c r="A40" s="24" t="s">
        <v>310</v>
      </c>
      <c r="B40" s="52"/>
      <c r="C40" s="52"/>
      <c r="D40" s="52"/>
      <c r="E40" s="52"/>
    </row>
    <row r="41" spans="1:5" ht="12.75">
      <c r="A41" s="11" t="s">
        <v>311</v>
      </c>
      <c r="B41" s="52"/>
      <c r="C41" s="52"/>
      <c r="D41" s="55">
        <f>SUM(D39:D40)</f>
        <v>46899</v>
      </c>
      <c r="E41" s="55">
        <f>SUM(E39:E40)</f>
        <v>46899</v>
      </c>
    </row>
    <row r="42" spans="1:5" ht="12.75">
      <c r="A42" s="20"/>
      <c r="B42" s="52"/>
      <c r="C42" s="52"/>
      <c r="D42" s="52"/>
      <c r="E42" s="52"/>
    </row>
    <row r="43" spans="1:5" ht="12.75">
      <c r="A43" s="9" t="s">
        <v>174</v>
      </c>
      <c r="B43" s="52"/>
      <c r="C43" s="52"/>
      <c r="D43" s="55">
        <f>SUM(D32+D41)</f>
        <v>46899</v>
      </c>
      <c r="E43" s="55">
        <f>SUM(E32+E41)</f>
        <v>46899</v>
      </c>
    </row>
  </sheetData>
  <sheetProtection/>
  <mergeCells count="9">
    <mergeCell ref="B4:E4"/>
    <mergeCell ref="A2:E2"/>
    <mergeCell ref="A5:E5"/>
    <mergeCell ref="A6:E6"/>
    <mergeCell ref="A7:A8"/>
    <mergeCell ref="B7:B8"/>
    <mergeCell ref="C7:C8"/>
    <mergeCell ref="E7:E8"/>
    <mergeCell ref="D7:D8"/>
  </mergeCells>
  <printOptions horizontalCentered="1"/>
  <pageMargins left="0.29" right="0.21" top="0.22" bottom="0.21" header="0.17" footer="0.16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47"/>
  <sheetViews>
    <sheetView workbookViewId="0" topLeftCell="A7">
      <selection activeCell="A19" sqref="A19:A28"/>
    </sheetView>
  </sheetViews>
  <sheetFormatPr defaultColWidth="9.00390625" defaultRowHeight="12.75"/>
  <cols>
    <col min="1" max="1" width="56.375" style="15" customWidth="1"/>
    <col min="2" max="2" width="15.375" style="15" customWidth="1"/>
    <col min="3" max="3" width="10.375" style="15" customWidth="1"/>
    <col min="4" max="16384" width="9.125" style="15" customWidth="1"/>
  </cols>
  <sheetData>
    <row r="2" ht="12.75">
      <c r="C2" s="16" t="s">
        <v>201</v>
      </c>
    </row>
    <row r="3" spans="1:2" ht="12.75">
      <c r="A3" s="239"/>
      <c r="B3" s="239"/>
    </row>
    <row r="4" spans="1:3" ht="12.75">
      <c r="A4" s="240" t="s">
        <v>202</v>
      </c>
      <c r="B4" s="240"/>
      <c r="C4" s="240"/>
    </row>
    <row r="5" spans="1:3" ht="12.75">
      <c r="A5" s="240" t="s">
        <v>63</v>
      </c>
      <c r="B5" s="240"/>
      <c r="C5" s="240"/>
    </row>
    <row r="7" spans="1:2" ht="12.75">
      <c r="A7" s="16"/>
      <c r="B7" s="16"/>
    </row>
    <row r="8" spans="1:3" ht="12.75">
      <c r="A8" s="93" t="s">
        <v>197</v>
      </c>
      <c r="B8" s="214" t="s">
        <v>75</v>
      </c>
      <c r="C8" s="214"/>
    </row>
    <row r="9" spans="1:3" ht="12.75">
      <c r="A9" s="241"/>
      <c r="B9" s="241"/>
      <c r="C9" s="16" t="s">
        <v>1</v>
      </c>
    </row>
    <row r="10" spans="1:3" ht="20.25" customHeight="1">
      <c r="A10" s="242" t="s">
        <v>2</v>
      </c>
      <c r="B10" s="245" t="s">
        <v>204</v>
      </c>
      <c r="C10" s="245"/>
    </row>
    <row r="11" spans="1:3" ht="66" customHeight="1">
      <c r="A11" s="243"/>
      <c r="B11" s="40" t="s">
        <v>346</v>
      </c>
      <c r="C11" s="45" t="s">
        <v>37</v>
      </c>
    </row>
    <row r="12" spans="1:3" ht="23.25" customHeight="1">
      <c r="A12" s="22" t="s">
        <v>124</v>
      </c>
      <c r="B12" s="21"/>
      <c r="C12" s="52"/>
    </row>
    <row r="13" spans="1:3" ht="23.25" customHeight="1">
      <c r="A13" s="22" t="s">
        <v>125</v>
      </c>
      <c r="B13" s="21"/>
      <c r="C13" s="52"/>
    </row>
    <row r="14" spans="1:3" ht="23.25" customHeight="1">
      <c r="A14" s="22" t="s">
        <v>126</v>
      </c>
      <c r="B14" s="21"/>
      <c r="C14" s="52"/>
    </row>
    <row r="15" spans="1:3" ht="21" customHeight="1">
      <c r="A15" s="22" t="s">
        <v>127</v>
      </c>
      <c r="B15" s="21"/>
      <c r="C15" s="52"/>
    </row>
    <row r="16" spans="1:3" ht="21.75" customHeight="1">
      <c r="A16" s="8" t="s">
        <v>175</v>
      </c>
      <c r="B16" s="21"/>
      <c r="C16" s="52"/>
    </row>
    <row r="17" spans="1:3" ht="12.75">
      <c r="A17" s="20"/>
      <c r="B17" s="21"/>
      <c r="C17" s="52"/>
    </row>
    <row r="18" spans="1:3" ht="12.75">
      <c r="A18" s="9"/>
      <c r="B18" s="44"/>
      <c r="C18" s="52"/>
    </row>
    <row r="19" spans="1:3" ht="12.75">
      <c r="A19" s="50" t="s">
        <v>138</v>
      </c>
      <c r="B19" s="21"/>
      <c r="C19" s="52"/>
    </row>
    <row r="20" spans="1:3" ht="12.75" customHeight="1">
      <c r="A20" s="23" t="s">
        <v>139</v>
      </c>
      <c r="B20" s="21"/>
      <c r="C20" s="52"/>
    </row>
    <row r="21" spans="1:3" ht="12.75">
      <c r="A21" s="20" t="s">
        <v>140</v>
      </c>
      <c r="B21" s="44"/>
      <c r="C21" s="52"/>
    </row>
    <row r="22" spans="1:3" ht="12.75">
      <c r="A22" s="50" t="s">
        <v>328</v>
      </c>
      <c r="B22" s="21"/>
      <c r="C22" s="52"/>
    </row>
    <row r="23" spans="1:3" ht="12.75">
      <c r="A23" s="50" t="s">
        <v>318</v>
      </c>
      <c r="B23" s="21"/>
      <c r="C23" s="52"/>
    </row>
    <row r="24" spans="1:3" ht="12.75">
      <c r="A24" s="20" t="s">
        <v>141</v>
      </c>
      <c r="B24" s="21"/>
      <c r="C24" s="52"/>
    </row>
    <row r="25" spans="1:3" ht="12.75">
      <c r="A25" s="24" t="s">
        <v>142</v>
      </c>
      <c r="B25" s="21"/>
      <c r="C25" s="52"/>
    </row>
    <row r="26" spans="1:3" ht="12.75">
      <c r="A26" s="20" t="s">
        <v>143</v>
      </c>
      <c r="B26" s="21"/>
      <c r="C26" s="52"/>
    </row>
    <row r="27" spans="1:3" ht="12.75">
      <c r="A27" s="20" t="s">
        <v>144</v>
      </c>
      <c r="B27" s="44"/>
      <c r="C27" s="52"/>
    </row>
    <row r="28" spans="1:3" ht="12.75">
      <c r="A28" s="24" t="s">
        <v>145</v>
      </c>
      <c r="B28" s="44"/>
      <c r="C28" s="52"/>
    </row>
    <row r="29" spans="1:3" ht="12.75">
      <c r="A29" s="9" t="s">
        <v>146</v>
      </c>
      <c r="B29" s="21"/>
      <c r="C29" s="52"/>
    </row>
    <row r="30" spans="1:3" ht="12.75">
      <c r="A30" s="14"/>
      <c r="B30" s="52"/>
      <c r="C30" s="52"/>
    </row>
    <row r="31" spans="1:3" ht="23.25" customHeight="1">
      <c r="A31" s="23" t="s">
        <v>147</v>
      </c>
      <c r="B31" s="52"/>
      <c r="C31" s="52"/>
    </row>
    <row r="32" spans="1:3" ht="23.25" customHeight="1">
      <c r="A32" s="23" t="s">
        <v>148</v>
      </c>
      <c r="B32" s="52"/>
      <c r="C32" s="52"/>
    </row>
    <row r="33" spans="1:3" ht="12.75">
      <c r="A33" s="20" t="s">
        <v>149</v>
      </c>
      <c r="B33" s="52"/>
      <c r="C33" s="52"/>
    </row>
    <row r="34" spans="1:3" ht="12.75">
      <c r="A34" s="9" t="s">
        <v>150</v>
      </c>
      <c r="B34" s="52"/>
      <c r="C34" s="52"/>
    </row>
    <row r="35" spans="1:3" ht="12.75">
      <c r="A35" s="20"/>
      <c r="B35" s="52"/>
      <c r="C35" s="52"/>
    </row>
    <row r="36" spans="1:3" ht="12.75">
      <c r="A36" s="9" t="s">
        <v>173</v>
      </c>
      <c r="B36" s="55"/>
      <c r="C36" s="52"/>
    </row>
    <row r="37" spans="1:3" ht="12.75">
      <c r="A37" s="27"/>
      <c r="B37" s="55"/>
      <c r="C37" s="52"/>
    </row>
    <row r="38" spans="1:3" ht="12.75">
      <c r="A38" s="24" t="s">
        <v>169</v>
      </c>
      <c r="B38" s="55"/>
      <c r="C38" s="52"/>
    </row>
    <row r="39" spans="1:3" ht="12.75">
      <c r="A39" s="24" t="s">
        <v>86</v>
      </c>
      <c r="B39" s="52"/>
      <c r="C39" s="52"/>
    </row>
    <row r="40" spans="1:3" ht="12.75">
      <c r="A40" s="24" t="s">
        <v>170</v>
      </c>
      <c r="B40" s="52"/>
      <c r="C40" s="52"/>
    </row>
    <row r="41" spans="1:3" ht="12.75">
      <c r="A41" s="24" t="s">
        <v>171</v>
      </c>
      <c r="B41" s="52"/>
      <c r="C41" s="52"/>
    </row>
    <row r="42" spans="1:3" ht="12.75">
      <c r="A42" s="24" t="s">
        <v>172</v>
      </c>
      <c r="B42" s="52"/>
      <c r="C42" s="52"/>
    </row>
    <row r="43" spans="1:3" ht="12.75">
      <c r="A43" s="24" t="s">
        <v>90</v>
      </c>
      <c r="B43" s="52">
        <v>0</v>
      </c>
      <c r="C43" s="52">
        <f>SUM(B43)</f>
        <v>0</v>
      </c>
    </row>
    <row r="44" spans="1:3" ht="12.75">
      <c r="A44" s="24" t="s">
        <v>310</v>
      </c>
      <c r="B44" s="52"/>
      <c r="C44" s="52"/>
    </row>
    <row r="45" spans="1:3" ht="12.75">
      <c r="A45" s="11" t="s">
        <v>311</v>
      </c>
      <c r="B45" s="55">
        <f>SUM(B43:B44)</f>
        <v>0</v>
      </c>
      <c r="C45" s="55">
        <f>SUM(C43:C44)</f>
        <v>0</v>
      </c>
    </row>
    <row r="46" spans="1:3" ht="12.75">
      <c r="A46" s="20"/>
      <c r="B46" s="55"/>
      <c r="C46" s="55"/>
    </row>
    <row r="47" spans="1:3" ht="12.75">
      <c r="A47" s="9" t="s">
        <v>174</v>
      </c>
      <c r="B47" s="55">
        <f>SUM(B45)</f>
        <v>0</v>
      </c>
      <c r="C47" s="55">
        <f>SUM(C45)</f>
        <v>0</v>
      </c>
    </row>
  </sheetData>
  <sheetProtection/>
  <mergeCells count="7">
    <mergeCell ref="A4:C4"/>
    <mergeCell ref="B10:C10"/>
    <mergeCell ref="A3:B3"/>
    <mergeCell ref="A9:B9"/>
    <mergeCell ref="A10:A11"/>
    <mergeCell ref="B8:C8"/>
    <mergeCell ref="A5:C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">
      <selection activeCell="A17" sqref="A17:A26"/>
    </sheetView>
  </sheetViews>
  <sheetFormatPr defaultColWidth="9.00390625" defaultRowHeight="12.75"/>
  <cols>
    <col min="1" max="1" width="53.125" style="15" customWidth="1"/>
    <col min="2" max="2" width="13.125" style="15" customWidth="1"/>
    <col min="3" max="16384" width="9.125" style="15" customWidth="1"/>
  </cols>
  <sheetData>
    <row r="1" ht="12.75">
      <c r="B1" s="16" t="s">
        <v>205</v>
      </c>
    </row>
    <row r="2" ht="12.75">
      <c r="A2" s="16"/>
    </row>
    <row r="3" spans="1:2" ht="12.75">
      <c r="A3" s="248" t="s">
        <v>202</v>
      </c>
      <c r="B3" s="248"/>
    </row>
    <row r="4" spans="1:2" ht="12.75">
      <c r="A4" s="240" t="s">
        <v>73</v>
      </c>
      <c r="B4" s="240"/>
    </row>
    <row r="5" ht="12.75">
      <c r="A5" s="16"/>
    </row>
    <row r="6" spans="1:2" ht="22.5">
      <c r="A6" s="93" t="s">
        <v>197</v>
      </c>
      <c r="B6" s="96" t="s">
        <v>75</v>
      </c>
    </row>
    <row r="7" ht="12.75">
      <c r="A7" s="97"/>
    </row>
    <row r="8" spans="1:2" ht="12.75">
      <c r="A8" s="38"/>
      <c r="B8" s="16" t="s">
        <v>1</v>
      </c>
    </row>
    <row r="9" spans="1:2" ht="12.75" customHeight="1">
      <c r="A9" s="242" t="s">
        <v>2</v>
      </c>
      <c r="B9" s="244" t="s">
        <v>37</v>
      </c>
    </row>
    <row r="10" spans="1:2" ht="24.75" customHeight="1">
      <c r="A10" s="243"/>
      <c r="B10" s="244"/>
    </row>
    <row r="11" spans="1:2" ht="23.25" customHeight="1">
      <c r="A11" s="22" t="s">
        <v>124</v>
      </c>
      <c r="B11" s="52"/>
    </row>
    <row r="12" spans="1:2" ht="23.25" customHeight="1">
      <c r="A12" s="22" t="s">
        <v>125</v>
      </c>
      <c r="B12" s="52"/>
    </row>
    <row r="13" spans="1:2" ht="23.25" customHeight="1">
      <c r="A13" s="22" t="s">
        <v>126</v>
      </c>
      <c r="B13" s="52"/>
    </row>
    <row r="14" spans="1:2" ht="24" customHeight="1">
      <c r="A14" s="22" t="s">
        <v>127</v>
      </c>
      <c r="B14" s="52"/>
    </row>
    <row r="15" spans="1:2" ht="24.75" customHeight="1">
      <c r="A15" s="8" t="s">
        <v>175</v>
      </c>
      <c r="B15" s="52"/>
    </row>
    <row r="16" spans="1:2" ht="12.75">
      <c r="A16" s="20"/>
      <c r="B16" s="52"/>
    </row>
    <row r="17" spans="1:2" ht="12.75">
      <c r="A17" s="50" t="s">
        <v>138</v>
      </c>
      <c r="B17" s="52"/>
    </row>
    <row r="18" spans="1:2" ht="12.75">
      <c r="A18" s="23" t="s">
        <v>139</v>
      </c>
      <c r="B18" s="52"/>
    </row>
    <row r="19" spans="1:2" ht="12.75" customHeight="1">
      <c r="A19" s="20" t="s">
        <v>140</v>
      </c>
      <c r="B19" s="52"/>
    </row>
    <row r="20" spans="1:2" ht="12.75">
      <c r="A20" s="50" t="s">
        <v>328</v>
      </c>
      <c r="B20" s="52"/>
    </row>
    <row r="21" spans="1:2" ht="12.75">
      <c r="A21" s="50" t="s">
        <v>318</v>
      </c>
      <c r="B21" s="52"/>
    </row>
    <row r="22" spans="1:2" ht="12.75">
      <c r="A22" s="20" t="s">
        <v>141</v>
      </c>
      <c r="B22" s="52"/>
    </row>
    <row r="23" spans="1:2" ht="12.75">
      <c r="A23" s="24" t="s">
        <v>142</v>
      </c>
      <c r="B23" s="52"/>
    </row>
    <row r="24" spans="1:2" ht="12.75">
      <c r="A24" s="20" t="s">
        <v>143</v>
      </c>
      <c r="B24" s="52"/>
    </row>
    <row r="25" spans="1:2" ht="12.75">
      <c r="A25" s="20" t="s">
        <v>144</v>
      </c>
      <c r="B25" s="52"/>
    </row>
    <row r="26" spans="1:2" ht="12.75">
      <c r="A26" s="24" t="s">
        <v>145</v>
      </c>
      <c r="B26" s="52"/>
    </row>
    <row r="27" spans="1:2" ht="12.75">
      <c r="A27" s="9" t="s">
        <v>146</v>
      </c>
      <c r="B27" s="52"/>
    </row>
    <row r="28" spans="1:2" ht="12.75">
      <c r="A28" s="14"/>
      <c r="B28" s="52"/>
    </row>
    <row r="29" spans="1:2" ht="23.25" customHeight="1">
      <c r="A29" s="23" t="s">
        <v>147</v>
      </c>
      <c r="B29" s="52"/>
    </row>
    <row r="30" spans="1:2" ht="23.25" customHeight="1">
      <c r="A30" s="23" t="s">
        <v>148</v>
      </c>
      <c r="B30" s="52"/>
    </row>
    <row r="31" spans="1:2" ht="12.75">
      <c r="A31" s="20" t="s">
        <v>149</v>
      </c>
      <c r="B31" s="52"/>
    </row>
    <row r="32" spans="1:2" ht="12.75">
      <c r="A32" s="9" t="s">
        <v>150</v>
      </c>
      <c r="B32" s="52"/>
    </row>
    <row r="33" spans="1:2" ht="12.75">
      <c r="A33" s="20"/>
      <c r="B33" s="52"/>
    </row>
    <row r="34" spans="1:2" ht="12.75">
      <c r="A34" s="9" t="s">
        <v>173</v>
      </c>
      <c r="B34" s="52"/>
    </row>
    <row r="35" spans="1:2" ht="12.75">
      <c r="A35" s="20"/>
      <c r="B35" s="52"/>
    </row>
    <row r="36" spans="1:2" ht="12.75">
      <c r="A36" s="24" t="s">
        <v>169</v>
      </c>
      <c r="B36" s="52"/>
    </row>
    <row r="37" spans="1:2" ht="12.75">
      <c r="A37" s="24" t="s">
        <v>86</v>
      </c>
      <c r="B37" s="52"/>
    </row>
    <row r="38" spans="1:2" ht="12.75">
      <c r="A38" s="24" t="s">
        <v>170</v>
      </c>
      <c r="B38" s="52"/>
    </row>
    <row r="39" spans="1:2" ht="12.75">
      <c r="A39" s="24" t="s">
        <v>171</v>
      </c>
      <c r="B39" s="52"/>
    </row>
    <row r="40" spans="1:2" ht="12.75">
      <c r="A40" s="24" t="s">
        <v>172</v>
      </c>
      <c r="B40" s="52"/>
    </row>
    <row r="41" spans="1:2" ht="12.75">
      <c r="A41" s="24" t="s">
        <v>309</v>
      </c>
      <c r="B41" s="52"/>
    </row>
    <row r="42" spans="1:2" ht="12.75">
      <c r="A42" s="24" t="s">
        <v>310</v>
      </c>
      <c r="B42" s="52"/>
    </row>
    <row r="43" spans="1:2" ht="12.75">
      <c r="A43" s="11" t="s">
        <v>311</v>
      </c>
      <c r="B43" s="52"/>
    </row>
    <row r="44" spans="1:2" ht="12.75">
      <c r="A44" s="20"/>
      <c r="B44" s="52"/>
    </row>
    <row r="45" spans="1:2" ht="12.75">
      <c r="A45" s="9" t="s">
        <v>174</v>
      </c>
      <c r="B45" s="55">
        <v>0</v>
      </c>
    </row>
  </sheetData>
  <sheetProtection/>
  <mergeCells count="4">
    <mergeCell ref="B9:B10"/>
    <mergeCell ref="A9:A10"/>
    <mergeCell ref="A4:B4"/>
    <mergeCell ref="A3:B3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17" sqref="A17:A26"/>
    </sheetView>
  </sheetViews>
  <sheetFormatPr defaultColWidth="9.00390625" defaultRowHeight="12.75"/>
  <cols>
    <col min="1" max="1" width="55.75390625" style="15" customWidth="1"/>
    <col min="2" max="2" width="15.375" style="15" customWidth="1"/>
    <col min="3" max="3" width="10.375" style="15" customWidth="1"/>
    <col min="4" max="16384" width="9.125" style="15" customWidth="1"/>
  </cols>
  <sheetData>
    <row r="1" ht="12.75">
      <c r="C1" s="16" t="s">
        <v>206</v>
      </c>
    </row>
    <row r="2" spans="1:2" ht="12.75">
      <c r="A2" s="239"/>
      <c r="B2" s="239"/>
    </row>
    <row r="3" spans="1:3" ht="12.75">
      <c r="A3" s="240" t="s">
        <v>202</v>
      </c>
      <c r="B3" s="240"/>
      <c r="C3" s="240"/>
    </row>
    <row r="4" spans="1:3" ht="12.75">
      <c r="A4" s="240" t="s">
        <v>203</v>
      </c>
      <c r="B4" s="240"/>
      <c r="C4" s="240"/>
    </row>
    <row r="6" spans="1:2" ht="12.75">
      <c r="A6" s="16"/>
      <c r="B6" s="16"/>
    </row>
    <row r="7" spans="1:3" ht="12.75">
      <c r="A7" s="93" t="s">
        <v>197</v>
      </c>
      <c r="B7" s="214" t="s">
        <v>75</v>
      </c>
      <c r="C7" s="214"/>
    </row>
    <row r="8" spans="1:3" ht="12.75">
      <c r="A8" s="241"/>
      <c r="B8" s="241"/>
      <c r="C8" s="16" t="s">
        <v>1</v>
      </c>
    </row>
    <row r="9" spans="1:3" ht="12.75" customHeight="1">
      <c r="A9" s="242" t="s">
        <v>2</v>
      </c>
      <c r="B9" s="245"/>
      <c r="C9" s="245"/>
    </row>
    <row r="10" spans="1:3" ht="66.75" customHeight="1">
      <c r="A10" s="243"/>
      <c r="B10" s="40" t="s">
        <v>346</v>
      </c>
      <c r="C10" s="45" t="s">
        <v>37</v>
      </c>
    </row>
    <row r="11" spans="1:3" ht="23.25" customHeight="1">
      <c r="A11" s="22" t="s">
        <v>124</v>
      </c>
      <c r="B11" s="21"/>
      <c r="C11" s="52"/>
    </row>
    <row r="12" spans="1:3" ht="23.25" customHeight="1">
      <c r="A12" s="22" t="s">
        <v>125</v>
      </c>
      <c r="B12" s="21"/>
      <c r="C12" s="52"/>
    </row>
    <row r="13" spans="1:3" ht="23.25" customHeight="1">
      <c r="A13" s="22" t="s">
        <v>126</v>
      </c>
      <c r="B13" s="21"/>
      <c r="C13" s="52"/>
    </row>
    <row r="14" spans="1:3" ht="20.25" customHeight="1">
      <c r="A14" s="22" t="s">
        <v>127</v>
      </c>
      <c r="B14" s="21"/>
      <c r="C14" s="52"/>
    </row>
    <row r="15" spans="1:3" ht="18" customHeight="1">
      <c r="A15" s="8" t="s">
        <v>175</v>
      </c>
      <c r="B15" s="21"/>
      <c r="C15" s="52"/>
    </row>
    <row r="16" spans="1:3" ht="12.75">
      <c r="A16" s="20"/>
      <c r="B16" s="21"/>
      <c r="C16" s="52"/>
    </row>
    <row r="17" spans="1:3" ht="12.75">
      <c r="A17" s="50" t="s">
        <v>138</v>
      </c>
      <c r="B17" s="21"/>
      <c r="C17" s="52"/>
    </row>
    <row r="18" spans="1:3" ht="12.75">
      <c r="A18" s="23" t="s">
        <v>139</v>
      </c>
      <c r="B18" s="21"/>
      <c r="C18" s="52"/>
    </row>
    <row r="19" spans="1:3" ht="12.75" customHeight="1">
      <c r="A19" s="20" t="s">
        <v>140</v>
      </c>
      <c r="B19" s="21"/>
      <c r="C19" s="52"/>
    </row>
    <row r="20" spans="1:3" ht="12.75">
      <c r="A20" s="50" t="s">
        <v>328</v>
      </c>
      <c r="B20" s="21"/>
      <c r="C20" s="52"/>
    </row>
    <row r="21" spans="1:3" ht="12.75">
      <c r="A21" s="50" t="s">
        <v>318</v>
      </c>
      <c r="B21" s="21"/>
      <c r="C21" s="52"/>
    </row>
    <row r="22" spans="1:3" ht="12.75">
      <c r="A22" s="20" t="s">
        <v>141</v>
      </c>
      <c r="B22" s="21"/>
      <c r="C22" s="52"/>
    </row>
    <row r="23" spans="1:3" ht="12.75">
      <c r="A23" s="24" t="s">
        <v>142</v>
      </c>
      <c r="B23" s="21"/>
      <c r="C23" s="52"/>
    </row>
    <row r="24" spans="1:3" ht="12.75">
      <c r="A24" s="20" t="s">
        <v>143</v>
      </c>
      <c r="B24" s="21"/>
      <c r="C24" s="52"/>
    </row>
    <row r="25" spans="1:3" ht="12.75">
      <c r="A25" s="20" t="s">
        <v>144</v>
      </c>
      <c r="B25" s="21"/>
      <c r="C25" s="52"/>
    </row>
    <row r="26" spans="1:3" ht="12.75">
      <c r="A26" s="24" t="s">
        <v>145</v>
      </c>
      <c r="B26" s="21"/>
      <c r="C26" s="52"/>
    </row>
    <row r="27" spans="1:3" ht="12.75">
      <c r="A27" s="9" t="s">
        <v>146</v>
      </c>
      <c r="B27" s="21"/>
      <c r="C27" s="52"/>
    </row>
    <row r="28" spans="1:3" ht="12.75">
      <c r="A28" s="14"/>
      <c r="B28" s="52"/>
      <c r="C28" s="52"/>
    </row>
    <row r="29" spans="1:3" ht="23.25" customHeight="1">
      <c r="A29" s="23" t="s">
        <v>147</v>
      </c>
      <c r="B29" s="52"/>
      <c r="C29" s="52"/>
    </row>
    <row r="30" spans="1:3" ht="23.25" customHeight="1">
      <c r="A30" s="23" t="s">
        <v>148</v>
      </c>
      <c r="B30" s="52"/>
      <c r="C30" s="52"/>
    </row>
    <row r="31" spans="1:3" ht="12.75">
      <c r="A31" s="20" t="s">
        <v>149</v>
      </c>
      <c r="B31" s="52"/>
      <c r="C31" s="52"/>
    </row>
    <row r="32" spans="1:3" ht="12.75">
      <c r="A32" s="9" t="s">
        <v>150</v>
      </c>
      <c r="B32" s="52"/>
      <c r="C32" s="52"/>
    </row>
    <row r="33" spans="1:3" ht="12.75">
      <c r="A33" s="20"/>
      <c r="B33" s="52"/>
      <c r="C33" s="52"/>
    </row>
    <row r="34" spans="1:3" ht="12.75">
      <c r="A34" s="9" t="s">
        <v>173</v>
      </c>
      <c r="B34" s="55"/>
      <c r="C34" s="52"/>
    </row>
    <row r="35" spans="1:3" ht="12.75">
      <c r="A35" s="20"/>
      <c r="B35" s="52"/>
      <c r="C35" s="52"/>
    </row>
    <row r="36" spans="1:3" ht="12.75">
      <c r="A36" s="24" t="s">
        <v>169</v>
      </c>
      <c r="B36" s="52"/>
      <c r="C36" s="52"/>
    </row>
    <row r="37" spans="1:3" ht="12.75">
      <c r="A37" s="24" t="s">
        <v>86</v>
      </c>
      <c r="B37" s="52"/>
      <c r="C37" s="52"/>
    </row>
    <row r="38" spans="1:3" ht="12.75">
      <c r="A38" s="24" t="s">
        <v>170</v>
      </c>
      <c r="B38" s="52"/>
      <c r="C38" s="52"/>
    </row>
    <row r="39" spans="1:3" ht="12.75">
      <c r="A39" s="24" t="s">
        <v>171</v>
      </c>
      <c r="B39" s="52"/>
      <c r="C39" s="52"/>
    </row>
    <row r="40" spans="1:3" ht="12.75">
      <c r="A40" s="24" t="s">
        <v>172</v>
      </c>
      <c r="B40" s="52"/>
      <c r="C40" s="52"/>
    </row>
    <row r="41" spans="1:3" ht="12.75">
      <c r="A41" s="24" t="s">
        <v>309</v>
      </c>
      <c r="B41" s="52">
        <v>46899</v>
      </c>
      <c r="C41" s="52">
        <v>46899</v>
      </c>
    </row>
    <row r="42" spans="1:3" ht="12.75">
      <c r="A42" s="24" t="s">
        <v>310</v>
      </c>
      <c r="B42" s="52"/>
      <c r="C42" s="52"/>
    </row>
    <row r="43" spans="1:3" ht="12.75">
      <c r="A43" s="11" t="s">
        <v>311</v>
      </c>
      <c r="B43" s="55">
        <f>SUM(B41:B42)</f>
        <v>46899</v>
      </c>
      <c r="C43" s="55">
        <f>SUM(C41:C42)</f>
        <v>46899</v>
      </c>
    </row>
    <row r="44" spans="1:3" ht="12.75">
      <c r="A44" s="20"/>
      <c r="B44" s="55"/>
      <c r="C44" s="55"/>
    </row>
    <row r="45" spans="1:3" ht="12.75">
      <c r="A45" s="9" t="s">
        <v>174</v>
      </c>
      <c r="B45" s="55">
        <f>SUM(B43)</f>
        <v>46899</v>
      </c>
      <c r="C45" s="55">
        <f>SUM(C43)</f>
        <v>46899</v>
      </c>
    </row>
  </sheetData>
  <sheetProtection/>
  <mergeCells count="7">
    <mergeCell ref="A3:C3"/>
    <mergeCell ref="B9:C9"/>
    <mergeCell ref="A2:B2"/>
    <mergeCell ref="A8:B8"/>
    <mergeCell ref="A9:A10"/>
    <mergeCell ref="B7:C7"/>
    <mergeCell ref="A4:C4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10" sqref="G10"/>
    </sheetView>
  </sheetViews>
  <sheetFormatPr defaultColWidth="9.00390625" defaultRowHeight="12.75"/>
  <cols>
    <col min="1" max="1" width="42.25390625" style="15" customWidth="1"/>
    <col min="2" max="2" width="13.125" style="15" customWidth="1"/>
    <col min="3" max="3" width="12.25390625" style="15" customWidth="1"/>
    <col min="4" max="4" width="11.875" style="15" customWidth="1"/>
    <col min="5" max="5" width="13.75390625" style="15" customWidth="1"/>
    <col min="6" max="16384" width="9.125" style="15" customWidth="1"/>
  </cols>
  <sheetData>
    <row r="1" spans="1:5" ht="12.75">
      <c r="A1" s="239" t="s">
        <v>199</v>
      </c>
      <c r="B1" s="239"/>
      <c r="C1" s="239"/>
      <c r="D1" s="239"/>
      <c r="E1" s="239"/>
    </row>
    <row r="3" spans="1:5" ht="12.75">
      <c r="A3" s="240" t="s">
        <v>200</v>
      </c>
      <c r="B3" s="240"/>
      <c r="C3" s="240"/>
      <c r="D3" s="240"/>
      <c r="E3" s="240"/>
    </row>
    <row r="4" spans="1:5" ht="12.75">
      <c r="A4" s="16"/>
      <c r="B4" s="16"/>
      <c r="C4" s="16"/>
      <c r="D4" s="16"/>
      <c r="E4" s="16"/>
    </row>
    <row r="6" spans="1:5" ht="12.75">
      <c r="A6" s="93" t="s">
        <v>197</v>
      </c>
      <c r="B6" s="214" t="s">
        <v>75</v>
      </c>
      <c r="C6" s="214"/>
      <c r="D6" s="214"/>
      <c r="E6" s="214"/>
    </row>
    <row r="7" spans="1:5" ht="12.75">
      <c r="A7" s="98"/>
      <c r="B7" s="99"/>
      <c r="C7" s="99"/>
      <c r="D7" s="99"/>
      <c r="E7" s="99"/>
    </row>
    <row r="8" spans="1:12" ht="12.75">
      <c r="A8" s="37"/>
      <c r="B8" s="37"/>
      <c r="C8" s="37"/>
      <c r="D8" s="37"/>
      <c r="E8" s="29" t="s">
        <v>1</v>
      </c>
      <c r="F8" s="17"/>
      <c r="G8" s="17"/>
      <c r="H8" s="17"/>
      <c r="I8" s="17"/>
      <c r="J8" s="17"/>
      <c r="K8" s="17"/>
      <c r="L8" s="17"/>
    </row>
    <row r="9" spans="1:5" ht="12.75" customHeight="1">
      <c r="A9" s="244" t="s">
        <v>2</v>
      </c>
      <c r="B9" s="246" t="s">
        <v>58</v>
      </c>
      <c r="C9" s="245" t="s">
        <v>64</v>
      </c>
      <c r="D9" s="245" t="s">
        <v>198</v>
      </c>
      <c r="E9" s="244" t="s">
        <v>37</v>
      </c>
    </row>
    <row r="10" spans="1:5" ht="21" customHeight="1">
      <c r="A10" s="244"/>
      <c r="B10" s="247"/>
      <c r="C10" s="245"/>
      <c r="D10" s="245"/>
      <c r="E10" s="244"/>
    </row>
    <row r="11" spans="1:5" ht="23.25" customHeight="1">
      <c r="A11" s="51" t="s">
        <v>152</v>
      </c>
      <c r="B11" s="84"/>
      <c r="C11" s="21"/>
      <c r="D11" s="21"/>
      <c r="E11" s="21"/>
    </row>
    <row r="12" spans="1:5" ht="23.25" customHeight="1">
      <c r="A12" s="47" t="s">
        <v>153</v>
      </c>
      <c r="B12" s="84"/>
      <c r="C12" s="21"/>
      <c r="D12" s="21"/>
      <c r="E12" s="21"/>
    </row>
    <row r="13" spans="1:5" ht="23.25" customHeight="1">
      <c r="A13" s="47" t="s">
        <v>154</v>
      </c>
      <c r="B13" s="84"/>
      <c r="C13" s="21"/>
      <c r="D13" s="21"/>
      <c r="E13" s="21"/>
    </row>
    <row r="14" spans="1:5" ht="23.25" customHeight="1">
      <c r="A14" s="49" t="s">
        <v>155</v>
      </c>
      <c r="B14" s="84"/>
      <c r="C14" s="21"/>
      <c r="D14" s="21"/>
      <c r="E14" s="21"/>
    </row>
    <row r="15" spans="1:5" ht="23.25" customHeight="1">
      <c r="A15" s="46" t="s">
        <v>156</v>
      </c>
      <c r="B15" s="84"/>
      <c r="C15" s="21"/>
      <c r="D15" s="21"/>
      <c r="E15" s="21"/>
    </row>
    <row r="16" spans="1:5" ht="12.75" customHeight="1">
      <c r="A16" s="30"/>
      <c r="B16" s="84"/>
      <c r="C16" s="21"/>
      <c r="D16" s="21"/>
      <c r="E16" s="21"/>
    </row>
    <row r="17" spans="1:5" ht="12.75" customHeight="1">
      <c r="A17" s="47" t="s">
        <v>160</v>
      </c>
      <c r="B17" s="84"/>
      <c r="C17" s="21"/>
      <c r="D17" s="21"/>
      <c r="E17" s="21"/>
    </row>
    <row r="18" spans="1:5" ht="12.75" customHeight="1">
      <c r="A18" s="47" t="s">
        <v>161</v>
      </c>
      <c r="B18" s="84"/>
      <c r="C18" s="21"/>
      <c r="D18" s="21"/>
      <c r="E18" s="21"/>
    </row>
    <row r="19" spans="1:5" ht="12.75">
      <c r="A19" s="20" t="s">
        <v>162</v>
      </c>
      <c r="B19" s="21"/>
      <c r="C19" s="21"/>
      <c r="D19" s="21"/>
      <c r="E19" s="21"/>
    </row>
    <row r="20" spans="1:5" ht="12.75">
      <c r="A20" s="12"/>
      <c r="B20" s="70"/>
      <c r="C20" s="21"/>
      <c r="D20" s="21"/>
      <c r="E20" s="21"/>
    </row>
    <row r="21" spans="1:5" ht="12.75">
      <c r="A21" s="48" t="s">
        <v>165</v>
      </c>
      <c r="B21" s="70"/>
      <c r="C21" s="21"/>
      <c r="D21" s="21"/>
      <c r="E21" s="21"/>
    </row>
    <row r="22" spans="1:5" ht="12.75">
      <c r="A22" s="12"/>
      <c r="B22" s="70"/>
      <c r="C22" s="21"/>
      <c r="D22" s="21"/>
      <c r="E22" s="21"/>
    </row>
    <row r="23" spans="1:5" ht="23.25" customHeight="1">
      <c r="A23" s="51" t="s">
        <v>166</v>
      </c>
      <c r="B23" s="9"/>
      <c r="C23" s="44"/>
      <c r="D23" s="44"/>
      <c r="E23" s="44"/>
    </row>
    <row r="24" spans="1:5" ht="23.25" customHeight="1">
      <c r="A24" s="47" t="s">
        <v>167</v>
      </c>
      <c r="B24" s="52"/>
      <c r="C24" s="52"/>
      <c r="D24" s="52"/>
      <c r="E24" s="52"/>
    </row>
    <row r="25" spans="1:5" ht="12.75">
      <c r="A25" s="50" t="s">
        <v>168</v>
      </c>
      <c r="B25" s="52"/>
      <c r="C25" s="52"/>
      <c r="D25" s="52"/>
      <c r="E25" s="52"/>
    </row>
    <row r="26" spans="1:5" ht="12.75">
      <c r="A26" s="20"/>
      <c r="B26" s="52"/>
      <c r="C26" s="52"/>
      <c r="D26" s="52"/>
      <c r="E26" s="52"/>
    </row>
    <row r="27" spans="1:5" ht="12.75">
      <c r="A27" s="13" t="s">
        <v>159</v>
      </c>
      <c r="B27" s="52"/>
      <c r="C27" s="52"/>
      <c r="D27" s="52"/>
      <c r="E27" s="52"/>
    </row>
    <row r="28" spans="1:5" ht="12.75">
      <c r="A28" s="20"/>
      <c r="B28" s="52"/>
      <c r="C28" s="52"/>
      <c r="D28" s="52"/>
      <c r="E28" s="52"/>
    </row>
    <row r="29" spans="1:5" ht="23.25" customHeight="1">
      <c r="A29" s="8" t="s">
        <v>178</v>
      </c>
      <c r="B29" s="52"/>
      <c r="C29" s="52"/>
      <c r="D29" s="52"/>
      <c r="E29" s="52"/>
    </row>
    <row r="30" spans="1:5" ht="12.75">
      <c r="A30" s="20"/>
      <c r="B30" s="52"/>
      <c r="C30" s="52"/>
      <c r="D30" s="52"/>
      <c r="E30" s="52"/>
    </row>
    <row r="31" spans="1:5" ht="12.75">
      <c r="A31" s="24" t="s">
        <v>169</v>
      </c>
      <c r="B31" s="52"/>
      <c r="C31" s="52"/>
      <c r="D31" s="52"/>
      <c r="E31" s="52"/>
    </row>
    <row r="32" spans="1:5" ht="12.75">
      <c r="A32" s="24" t="s">
        <v>86</v>
      </c>
      <c r="B32" s="52"/>
      <c r="C32" s="52"/>
      <c r="D32" s="52"/>
      <c r="E32" s="52"/>
    </row>
    <row r="33" spans="1:5" ht="12.75">
      <c r="A33" s="24" t="s">
        <v>170</v>
      </c>
      <c r="B33" s="52"/>
      <c r="C33" s="52"/>
      <c r="D33" s="52"/>
      <c r="E33" s="52"/>
    </row>
    <row r="34" spans="1:5" ht="12.75">
      <c r="A34" s="24" t="s">
        <v>171</v>
      </c>
      <c r="B34" s="52"/>
      <c r="C34" s="52"/>
      <c r="D34" s="52"/>
      <c r="E34" s="52"/>
    </row>
    <row r="35" spans="1:5" ht="12.75">
      <c r="A35" s="24" t="s">
        <v>172</v>
      </c>
      <c r="B35" s="52"/>
      <c r="C35" s="52"/>
      <c r="D35" s="52"/>
      <c r="E35" s="52"/>
    </row>
    <row r="36" spans="1:5" ht="12.75">
      <c r="A36" s="24" t="s">
        <v>309</v>
      </c>
      <c r="B36" s="52"/>
      <c r="C36" s="52"/>
      <c r="D36" s="52"/>
      <c r="E36" s="52"/>
    </row>
    <row r="37" spans="1:5" ht="12.75">
      <c r="A37" s="24" t="s">
        <v>310</v>
      </c>
      <c r="B37" s="52"/>
      <c r="C37" s="52"/>
      <c r="D37" s="52"/>
      <c r="E37" s="52"/>
    </row>
    <row r="38" spans="1:5" ht="12.75">
      <c r="A38" s="11" t="s">
        <v>311</v>
      </c>
      <c r="B38" s="52"/>
      <c r="C38" s="52"/>
      <c r="D38" s="52"/>
      <c r="E38" s="52"/>
    </row>
    <row r="39" spans="1:5" ht="12.75">
      <c r="A39" s="14"/>
      <c r="B39" s="52"/>
      <c r="C39" s="52"/>
      <c r="D39" s="52"/>
      <c r="E39" s="52"/>
    </row>
    <row r="40" spans="1:5" ht="12.75">
      <c r="A40" s="9" t="s">
        <v>179</v>
      </c>
      <c r="B40" s="55">
        <v>0</v>
      </c>
      <c r="C40" s="55">
        <v>0</v>
      </c>
      <c r="D40" s="55">
        <v>0</v>
      </c>
      <c r="E40" s="55">
        <v>0</v>
      </c>
    </row>
    <row r="41" ht="12.75">
      <c r="A41" s="10"/>
    </row>
    <row r="42" ht="12.75">
      <c r="A42" s="10"/>
    </row>
  </sheetData>
  <sheetProtection/>
  <mergeCells count="8">
    <mergeCell ref="B6:E6"/>
    <mergeCell ref="A1:E1"/>
    <mergeCell ref="A9:A10"/>
    <mergeCell ref="B9:B10"/>
    <mergeCell ref="C9:C10"/>
    <mergeCell ref="D9:D10"/>
    <mergeCell ref="E9:E10"/>
    <mergeCell ref="A3:E3"/>
  </mergeCells>
  <printOptions/>
  <pageMargins left="0.54" right="0.34" top="0.88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6" sqref="A16:A25"/>
    </sheetView>
  </sheetViews>
  <sheetFormatPr defaultColWidth="9.00390625" defaultRowHeight="12.75"/>
  <cols>
    <col min="1" max="1" width="55.625" style="15" customWidth="1"/>
    <col min="2" max="2" width="14.375" style="15" customWidth="1"/>
    <col min="3" max="3" width="13.25390625" style="15" customWidth="1"/>
    <col min="4" max="4" width="14.25390625" style="15" customWidth="1"/>
    <col min="5" max="16384" width="9.125" style="15" customWidth="1"/>
  </cols>
  <sheetData>
    <row r="1" ht="12.75">
      <c r="D1" s="16" t="s">
        <v>229</v>
      </c>
    </row>
    <row r="2" spans="1:4" ht="12.75">
      <c r="A2" s="239"/>
      <c r="B2" s="239"/>
      <c r="C2" s="239"/>
      <c r="D2" s="239"/>
    </row>
    <row r="3" spans="1:4" ht="12.75">
      <c r="A3" s="93" t="s">
        <v>197</v>
      </c>
      <c r="B3" s="214" t="s">
        <v>316</v>
      </c>
      <c r="C3" s="214"/>
      <c r="D3" s="214"/>
    </row>
    <row r="4" spans="1:4" ht="12.75">
      <c r="A4" s="92"/>
      <c r="B4" s="29"/>
      <c r="C4" s="29"/>
      <c r="D4" s="29"/>
    </row>
    <row r="5" spans="1:4" ht="12.75">
      <c r="A5" s="240" t="s">
        <v>196</v>
      </c>
      <c r="B5" s="240"/>
      <c r="C5" s="240"/>
      <c r="D5" s="240"/>
    </row>
    <row r="6" spans="1:4" ht="12.75">
      <c r="A6" s="240"/>
      <c r="B6" s="240"/>
      <c r="C6" s="240"/>
      <c r="D6" s="240"/>
    </row>
    <row r="7" spans="1:4" ht="12.75">
      <c r="A7" s="241" t="s">
        <v>1</v>
      </c>
      <c r="B7" s="241"/>
      <c r="C7" s="241"/>
      <c r="D7" s="241"/>
    </row>
    <row r="8" spans="1:4" ht="12.75" customHeight="1">
      <c r="A8" s="242" t="s">
        <v>2</v>
      </c>
      <c r="B8" s="246" t="s">
        <v>58</v>
      </c>
      <c r="C8" s="245" t="s">
        <v>64</v>
      </c>
      <c r="D8" s="244" t="s">
        <v>37</v>
      </c>
    </row>
    <row r="9" spans="1:4" ht="24.75" customHeight="1">
      <c r="A9" s="243"/>
      <c r="B9" s="247"/>
      <c r="C9" s="245"/>
      <c r="D9" s="244"/>
    </row>
    <row r="10" spans="1:4" ht="23.25" customHeight="1">
      <c r="A10" s="22" t="s">
        <v>124</v>
      </c>
      <c r="B10" s="21"/>
      <c r="C10" s="21"/>
      <c r="D10" s="21"/>
    </row>
    <row r="11" spans="1:4" ht="23.25" customHeight="1">
      <c r="A11" s="22" t="s">
        <v>125</v>
      </c>
      <c r="B11" s="21"/>
      <c r="C11" s="21"/>
      <c r="D11" s="21"/>
    </row>
    <row r="12" spans="1:4" ht="23.25" customHeight="1">
      <c r="A12" s="22" t="s">
        <v>126</v>
      </c>
      <c r="B12" s="21"/>
      <c r="C12" s="21"/>
      <c r="D12" s="21"/>
    </row>
    <row r="13" spans="1:4" ht="24.75" customHeight="1">
      <c r="A13" s="22" t="s">
        <v>127</v>
      </c>
      <c r="B13" s="21">
        <v>4394</v>
      </c>
      <c r="C13" s="21">
        <v>0</v>
      </c>
      <c r="D13" s="21">
        <f>SUM(B13+C13)</f>
        <v>4394</v>
      </c>
    </row>
    <row r="14" spans="1:4" ht="21" customHeight="1">
      <c r="A14" s="8" t="s">
        <v>175</v>
      </c>
      <c r="B14" s="44">
        <f>SUM(B13)</f>
        <v>4394</v>
      </c>
      <c r="C14" s="44">
        <f>SUM(C13)</f>
        <v>0</v>
      </c>
      <c r="D14" s="44">
        <f>SUM(D13)</f>
        <v>4394</v>
      </c>
    </row>
    <row r="15" spans="1:4" ht="12.75">
      <c r="A15" s="20"/>
      <c r="B15" s="21"/>
      <c r="C15" s="21"/>
      <c r="D15" s="21"/>
    </row>
    <row r="16" spans="1:4" ht="12.75">
      <c r="A16" s="50" t="s">
        <v>138</v>
      </c>
      <c r="B16" s="44"/>
      <c r="C16" s="21"/>
      <c r="D16" s="21"/>
    </row>
    <row r="17" spans="1:4" ht="12.75">
      <c r="A17" s="23" t="s">
        <v>139</v>
      </c>
      <c r="B17" s="21"/>
      <c r="C17" s="21"/>
      <c r="D17" s="21"/>
    </row>
    <row r="18" spans="1:4" ht="12.75" customHeight="1">
      <c r="A18" s="20" t="s">
        <v>140</v>
      </c>
      <c r="B18" s="21"/>
      <c r="C18" s="21"/>
      <c r="D18" s="21"/>
    </row>
    <row r="19" spans="1:4" ht="12.75">
      <c r="A19" s="50" t="s">
        <v>328</v>
      </c>
      <c r="B19" s="44"/>
      <c r="C19" s="21"/>
      <c r="D19" s="21"/>
    </row>
    <row r="20" spans="1:4" ht="12.75">
      <c r="A20" s="50" t="s">
        <v>318</v>
      </c>
      <c r="B20" s="21">
        <v>6623</v>
      </c>
      <c r="C20" s="21"/>
      <c r="D20" s="21">
        <f>SUM(B20:C20)</f>
        <v>6623</v>
      </c>
    </row>
    <row r="21" spans="1:4" ht="12.75">
      <c r="A21" s="20" t="s">
        <v>141</v>
      </c>
      <c r="B21" s="21">
        <v>1789</v>
      </c>
      <c r="C21" s="21"/>
      <c r="D21" s="21">
        <f>SUM(B21:C21)</f>
        <v>1789</v>
      </c>
    </row>
    <row r="22" spans="1:4" ht="12.75">
      <c r="A22" s="24" t="s">
        <v>142</v>
      </c>
      <c r="B22" s="21">
        <v>1500</v>
      </c>
      <c r="C22" s="21"/>
      <c r="D22" s="21">
        <f>SUM(B22:C22)</f>
        <v>1500</v>
      </c>
    </row>
    <row r="23" spans="1:4" ht="12.75">
      <c r="A23" s="20" t="s">
        <v>143</v>
      </c>
      <c r="B23" s="21"/>
      <c r="C23" s="21"/>
      <c r="D23" s="21"/>
    </row>
    <row r="24" spans="1:4" ht="12.75">
      <c r="A24" s="20" t="s">
        <v>144</v>
      </c>
      <c r="B24" s="44"/>
      <c r="C24" s="21"/>
      <c r="D24" s="21"/>
    </row>
    <row r="25" spans="1:4" ht="12.75">
      <c r="A25" s="24" t="s">
        <v>145</v>
      </c>
      <c r="B25" s="44"/>
      <c r="C25" s="21"/>
      <c r="D25" s="21"/>
    </row>
    <row r="26" spans="1:4" ht="12.75">
      <c r="A26" s="9" t="s">
        <v>146</v>
      </c>
      <c r="B26" s="44">
        <f>SUM(B16:B25)</f>
        <v>9912</v>
      </c>
      <c r="C26" s="44">
        <f>SUM(C16:C25)</f>
        <v>0</v>
      </c>
      <c r="D26" s="44">
        <f>SUM(D16:D25)</f>
        <v>9912</v>
      </c>
    </row>
    <row r="27" spans="1:4" ht="12.75">
      <c r="A27" s="14"/>
      <c r="B27" s="52"/>
      <c r="C27" s="52"/>
      <c r="D27" s="52"/>
    </row>
    <row r="28" spans="1:4" ht="23.25" customHeight="1">
      <c r="A28" s="23" t="s">
        <v>147</v>
      </c>
      <c r="B28" s="52"/>
      <c r="C28" s="52"/>
      <c r="D28" s="52"/>
    </row>
    <row r="29" spans="1:4" ht="23.25" customHeight="1">
      <c r="A29" s="23" t="s">
        <v>148</v>
      </c>
      <c r="B29" s="52"/>
      <c r="C29" s="52"/>
      <c r="D29" s="52"/>
    </row>
    <row r="30" spans="1:4" ht="12.75">
      <c r="A30" s="20" t="s">
        <v>149</v>
      </c>
      <c r="B30" s="52"/>
      <c r="C30" s="52"/>
      <c r="D30" s="52"/>
    </row>
    <row r="31" spans="1:4" ht="12.75">
      <c r="A31" s="9" t="s">
        <v>150</v>
      </c>
      <c r="B31" s="52"/>
      <c r="C31" s="52"/>
      <c r="D31" s="52"/>
    </row>
    <row r="32" spans="1:4" ht="12.75">
      <c r="A32" s="20"/>
      <c r="B32" s="52"/>
      <c r="C32" s="52"/>
      <c r="D32" s="52"/>
    </row>
    <row r="33" spans="1:4" ht="12.75">
      <c r="A33" s="9" t="s">
        <v>173</v>
      </c>
      <c r="B33" s="55">
        <f>SUM(B14+B26+B31)</f>
        <v>14306</v>
      </c>
      <c r="C33" s="55">
        <f>SUM(C14+C26+C31)</f>
        <v>0</v>
      </c>
      <c r="D33" s="55">
        <f>SUM(D14+D26+D31)</f>
        <v>14306</v>
      </c>
    </row>
    <row r="34" spans="1:4" ht="12.75">
      <c r="A34" s="20"/>
      <c r="B34" s="52"/>
      <c r="C34" s="52"/>
      <c r="D34" s="52"/>
    </row>
    <row r="35" spans="1:4" ht="12.75">
      <c r="A35" s="24" t="s">
        <v>169</v>
      </c>
      <c r="B35" s="52"/>
      <c r="C35" s="52"/>
      <c r="D35" s="52"/>
    </row>
    <row r="36" spans="1:4" ht="12.75">
      <c r="A36" s="24" t="s">
        <v>86</v>
      </c>
      <c r="B36" s="52"/>
      <c r="C36" s="52"/>
      <c r="D36" s="52"/>
    </row>
    <row r="37" spans="1:4" ht="12.75">
      <c r="A37" s="24" t="s">
        <v>170</v>
      </c>
      <c r="B37" s="52"/>
      <c r="C37" s="52"/>
      <c r="D37" s="52"/>
    </row>
    <row r="38" spans="1:4" ht="12.75">
      <c r="A38" s="24" t="s">
        <v>171</v>
      </c>
      <c r="B38" s="52"/>
      <c r="C38" s="52"/>
      <c r="D38" s="52"/>
    </row>
    <row r="39" spans="1:4" ht="12.75">
      <c r="A39" s="24" t="s">
        <v>172</v>
      </c>
      <c r="B39" s="52"/>
      <c r="C39" s="52"/>
      <c r="D39" s="52"/>
    </row>
    <row r="40" spans="1:4" ht="12.75">
      <c r="A40" s="24" t="s">
        <v>309</v>
      </c>
      <c r="B40" s="52"/>
      <c r="C40" s="52"/>
      <c r="D40" s="52"/>
    </row>
    <row r="41" spans="1:4" ht="12.75">
      <c r="A41" s="24" t="s">
        <v>310</v>
      </c>
      <c r="B41" s="52"/>
      <c r="C41" s="52"/>
      <c r="D41" s="52"/>
    </row>
    <row r="42" spans="1:4" ht="12.75">
      <c r="A42" s="11" t="s">
        <v>311</v>
      </c>
      <c r="B42" s="52"/>
      <c r="C42" s="52"/>
      <c r="D42" s="52"/>
    </row>
    <row r="43" spans="1:4" ht="12.75">
      <c r="A43" s="20"/>
      <c r="B43" s="52"/>
      <c r="C43" s="52"/>
      <c r="D43" s="52"/>
    </row>
    <row r="44" spans="1:4" ht="12.75">
      <c r="A44" s="9" t="s">
        <v>174</v>
      </c>
      <c r="B44" s="55">
        <f>SUM(B33+B42)</f>
        <v>14306</v>
      </c>
      <c r="C44" s="55">
        <f>SUM(C33+C42)</f>
        <v>0</v>
      </c>
      <c r="D44" s="55">
        <f>SUM(D33+D42)</f>
        <v>14306</v>
      </c>
    </row>
  </sheetData>
  <sheetProtection/>
  <mergeCells count="9">
    <mergeCell ref="D8:D9"/>
    <mergeCell ref="A2:D2"/>
    <mergeCell ref="A5:D5"/>
    <mergeCell ref="A6:D6"/>
    <mergeCell ref="A7:D7"/>
    <mergeCell ref="A8:A9"/>
    <mergeCell ref="B8:B9"/>
    <mergeCell ref="C8:C9"/>
    <mergeCell ref="B3:D3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B6" sqref="B6:I6"/>
    </sheetView>
  </sheetViews>
  <sheetFormatPr defaultColWidth="9.00390625" defaultRowHeight="12.75"/>
  <cols>
    <col min="1" max="1" width="55.375" style="15" customWidth="1"/>
    <col min="2" max="2" width="9.625" style="15" customWidth="1"/>
    <col min="3" max="8" width="10.125" style="15" customWidth="1"/>
    <col min="9" max="9" width="10.375" style="15" customWidth="1"/>
    <col min="10" max="16384" width="9.125" style="15" customWidth="1"/>
  </cols>
  <sheetData>
    <row r="1" ht="12.75">
      <c r="I1" s="16" t="s">
        <v>230</v>
      </c>
    </row>
    <row r="2" spans="1:8" ht="12.75">
      <c r="A2" s="239"/>
      <c r="B2" s="239"/>
      <c r="C2" s="239"/>
      <c r="D2" s="239"/>
      <c r="E2" s="239"/>
      <c r="F2" s="239"/>
      <c r="G2" s="239"/>
      <c r="H2" s="239"/>
    </row>
    <row r="3" spans="1:9" ht="12.75">
      <c r="A3" s="240" t="s">
        <v>202</v>
      </c>
      <c r="B3" s="240"/>
      <c r="C3" s="240"/>
      <c r="D3" s="240"/>
      <c r="E3" s="240"/>
      <c r="F3" s="240"/>
      <c r="G3" s="240"/>
      <c r="H3" s="240"/>
      <c r="I3" s="240"/>
    </row>
    <row r="4" spans="1:9" ht="12.75">
      <c r="A4" s="240" t="s">
        <v>63</v>
      </c>
      <c r="B4" s="240"/>
      <c r="C4" s="240"/>
      <c r="D4" s="240"/>
      <c r="E4" s="240"/>
      <c r="F4" s="240"/>
      <c r="G4" s="240"/>
      <c r="H4" s="240"/>
      <c r="I4" s="240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9" ht="12.75">
      <c r="A6" s="93" t="s">
        <v>197</v>
      </c>
      <c r="B6" s="214" t="s">
        <v>316</v>
      </c>
      <c r="C6" s="214"/>
      <c r="D6" s="214"/>
      <c r="E6" s="214"/>
      <c r="F6" s="214"/>
      <c r="G6" s="214"/>
      <c r="H6" s="214"/>
      <c r="I6" s="214"/>
    </row>
    <row r="7" spans="1:8" ht="12.75">
      <c r="A7" s="240"/>
      <c r="B7" s="240"/>
      <c r="C7" s="240"/>
      <c r="D7" s="240"/>
      <c r="E7" s="240"/>
      <c r="F7" s="240"/>
      <c r="G7" s="240"/>
      <c r="H7" s="240"/>
    </row>
    <row r="8" spans="1:9" ht="12.75">
      <c r="A8" s="241"/>
      <c r="B8" s="241"/>
      <c r="C8" s="241"/>
      <c r="D8" s="241"/>
      <c r="E8" s="241"/>
      <c r="F8" s="241"/>
      <c r="G8" s="241"/>
      <c r="H8" s="241"/>
      <c r="I8" s="16" t="s">
        <v>1</v>
      </c>
    </row>
    <row r="9" spans="1:9" ht="12.75" customHeight="1">
      <c r="A9" s="242" t="s">
        <v>2</v>
      </c>
      <c r="B9" s="245" t="s">
        <v>204</v>
      </c>
      <c r="C9" s="245"/>
      <c r="D9" s="245"/>
      <c r="E9" s="245"/>
      <c r="F9" s="245"/>
      <c r="G9" s="245"/>
      <c r="H9" s="245"/>
      <c r="I9" s="245"/>
    </row>
    <row r="10" spans="1:9" ht="78.75" customHeight="1">
      <c r="A10" s="243"/>
      <c r="B10" s="40" t="s">
        <v>347</v>
      </c>
      <c r="C10" s="40" t="s">
        <v>348</v>
      </c>
      <c r="D10" s="40" t="s">
        <v>349</v>
      </c>
      <c r="E10" s="40" t="s">
        <v>350</v>
      </c>
      <c r="F10" s="40" t="s">
        <v>352</v>
      </c>
      <c r="G10" s="40" t="s">
        <v>353</v>
      </c>
      <c r="H10" s="40" t="s">
        <v>354</v>
      </c>
      <c r="I10" s="45" t="s">
        <v>37</v>
      </c>
    </row>
    <row r="11" spans="1:9" ht="23.2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52"/>
    </row>
    <row r="12" spans="1:9" ht="23.25" customHeight="1">
      <c r="A12" s="22" t="s">
        <v>125</v>
      </c>
      <c r="B12" s="21"/>
      <c r="C12" s="21"/>
      <c r="D12" s="21"/>
      <c r="E12" s="21"/>
      <c r="F12" s="21"/>
      <c r="G12" s="21"/>
      <c r="H12" s="21"/>
      <c r="I12" s="52"/>
    </row>
    <row r="13" spans="1:9" ht="23.25" customHeight="1">
      <c r="A13" s="22" t="s">
        <v>126</v>
      </c>
      <c r="B13" s="21"/>
      <c r="C13" s="21"/>
      <c r="D13" s="21"/>
      <c r="E13" s="21"/>
      <c r="F13" s="21"/>
      <c r="G13" s="21"/>
      <c r="H13" s="21"/>
      <c r="I13" s="52"/>
    </row>
    <row r="14" spans="1:9" ht="19.5" customHeight="1">
      <c r="A14" s="22" t="s">
        <v>127</v>
      </c>
      <c r="B14" s="21"/>
      <c r="C14" s="21"/>
      <c r="D14" s="21">
        <v>4394</v>
      </c>
      <c r="E14" s="21"/>
      <c r="F14" s="21"/>
      <c r="G14" s="21"/>
      <c r="H14" s="21"/>
      <c r="I14" s="52">
        <f>SUM(B14:H14)</f>
        <v>4394</v>
      </c>
    </row>
    <row r="15" spans="1:9" ht="22.5" customHeight="1">
      <c r="A15" s="8" t="s">
        <v>175</v>
      </c>
      <c r="B15" s="21"/>
      <c r="C15" s="21"/>
      <c r="D15" s="44">
        <f>SUM(D14)</f>
        <v>4394</v>
      </c>
      <c r="E15" s="44"/>
      <c r="F15" s="44"/>
      <c r="G15" s="44"/>
      <c r="H15" s="44"/>
      <c r="I15" s="55">
        <f>SUM(I14)</f>
        <v>4394</v>
      </c>
    </row>
    <row r="16" spans="1:9" ht="12.75">
      <c r="A16" s="20"/>
      <c r="B16" s="21"/>
      <c r="C16" s="21"/>
      <c r="D16" s="21"/>
      <c r="E16" s="21"/>
      <c r="F16" s="21"/>
      <c r="G16" s="21"/>
      <c r="H16" s="21"/>
      <c r="I16" s="52"/>
    </row>
    <row r="17" spans="1:9" ht="12.75">
      <c r="A17" s="50" t="s">
        <v>138</v>
      </c>
      <c r="B17" s="44"/>
      <c r="C17" s="21"/>
      <c r="D17" s="21"/>
      <c r="E17" s="21"/>
      <c r="F17" s="21"/>
      <c r="G17" s="21"/>
      <c r="H17" s="21"/>
      <c r="I17" s="52"/>
    </row>
    <row r="18" spans="1:9" ht="12.75">
      <c r="A18" s="23" t="s">
        <v>139</v>
      </c>
      <c r="B18" s="21"/>
      <c r="C18" s="21"/>
      <c r="D18" s="21"/>
      <c r="E18" s="21"/>
      <c r="F18" s="21"/>
      <c r="G18" s="21"/>
      <c r="H18" s="21"/>
      <c r="I18" s="52"/>
    </row>
    <row r="19" spans="1:9" ht="12.75" customHeight="1">
      <c r="A19" s="20" t="s">
        <v>140</v>
      </c>
      <c r="B19" s="21"/>
      <c r="C19" s="21"/>
      <c r="D19" s="21"/>
      <c r="E19" s="21"/>
      <c r="F19" s="21"/>
      <c r="G19" s="21"/>
      <c r="H19" s="21"/>
      <c r="I19" s="52"/>
    </row>
    <row r="20" spans="1:9" ht="12.75">
      <c r="A20" s="50" t="s">
        <v>328</v>
      </c>
      <c r="B20" s="44"/>
      <c r="C20" s="21"/>
      <c r="D20" s="21"/>
      <c r="E20" s="21"/>
      <c r="F20" s="21"/>
      <c r="G20" s="21"/>
      <c r="H20" s="21"/>
      <c r="I20" s="52"/>
    </row>
    <row r="21" spans="1:9" ht="12.75">
      <c r="A21" s="50" t="s">
        <v>318</v>
      </c>
      <c r="B21" s="21">
        <v>589</v>
      </c>
      <c r="C21" s="21">
        <v>34</v>
      </c>
      <c r="D21" s="21">
        <v>6000</v>
      </c>
      <c r="E21" s="21"/>
      <c r="F21" s="21"/>
      <c r="G21" s="21"/>
      <c r="H21" s="21"/>
      <c r="I21" s="52">
        <f>SUM(B21:H21)</f>
        <v>6623</v>
      </c>
    </row>
    <row r="22" spans="1:9" ht="12.75">
      <c r="A22" s="20" t="s">
        <v>141</v>
      </c>
      <c r="B22" s="21">
        <v>159</v>
      </c>
      <c r="C22" s="21">
        <v>10</v>
      </c>
      <c r="D22" s="21">
        <v>1620</v>
      </c>
      <c r="E22" s="21"/>
      <c r="F22" s="21"/>
      <c r="G22" s="21"/>
      <c r="H22" s="21"/>
      <c r="I22" s="52">
        <f>SUM(B22:H22)</f>
        <v>1789</v>
      </c>
    </row>
    <row r="23" spans="1:9" ht="12.75">
      <c r="A23" s="24" t="s">
        <v>142</v>
      </c>
      <c r="B23" s="21"/>
      <c r="C23" s="21"/>
      <c r="D23" s="21">
        <v>1500</v>
      </c>
      <c r="E23" s="21"/>
      <c r="F23" s="21"/>
      <c r="G23" s="21"/>
      <c r="H23" s="21"/>
      <c r="I23" s="52">
        <f>SUM(B23:H23)</f>
        <v>1500</v>
      </c>
    </row>
    <row r="24" spans="1:9" ht="12.75">
      <c r="A24" s="20" t="s">
        <v>143</v>
      </c>
      <c r="B24" s="21"/>
      <c r="C24" s="21"/>
      <c r="D24" s="21"/>
      <c r="E24" s="21"/>
      <c r="F24" s="21"/>
      <c r="G24" s="21"/>
      <c r="H24" s="21"/>
      <c r="I24" s="52"/>
    </row>
    <row r="25" spans="1:9" ht="12.75">
      <c r="A25" s="20" t="s">
        <v>144</v>
      </c>
      <c r="B25" s="44"/>
      <c r="C25" s="21"/>
      <c r="D25" s="21"/>
      <c r="E25" s="21"/>
      <c r="F25" s="21"/>
      <c r="G25" s="21"/>
      <c r="H25" s="21"/>
      <c r="I25" s="52"/>
    </row>
    <row r="26" spans="1:9" ht="12.75">
      <c r="A26" s="24" t="s">
        <v>145</v>
      </c>
      <c r="B26" s="44"/>
      <c r="C26" s="21"/>
      <c r="D26" s="21"/>
      <c r="E26" s="21"/>
      <c r="F26" s="21"/>
      <c r="G26" s="21"/>
      <c r="H26" s="21"/>
      <c r="I26" s="52"/>
    </row>
    <row r="27" spans="1:9" ht="12.75">
      <c r="A27" s="9" t="s">
        <v>146</v>
      </c>
      <c r="B27" s="44">
        <f>SUM(B17:B26)</f>
        <v>748</v>
      </c>
      <c r="C27" s="44">
        <f aca="true" t="shared" si="0" ref="C27:H27">SUM(C17:C26)</f>
        <v>44</v>
      </c>
      <c r="D27" s="44">
        <f t="shared" si="0"/>
        <v>9120</v>
      </c>
      <c r="E27" s="44">
        <f t="shared" si="0"/>
        <v>0</v>
      </c>
      <c r="F27" s="44">
        <f t="shared" si="0"/>
        <v>0</v>
      </c>
      <c r="G27" s="44">
        <f t="shared" si="0"/>
        <v>0</v>
      </c>
      <c r="H27" s="44">
        <f t="shared" si="0"/>
        <v>0</v>
      </c>
      <c r="I27" s="55">
        <f>SUM(B27:H27)</f>
        <v>9912</v>
      </c>
    </row>
    <row r="28" spans="1:9" ht="12.75">
      <c r="A28" s="14"/>
      <c r="B28" s="52"/>
      <c r="C28" s="52"/>
      <c r="D28" s="52"/>
      <c r="E28" s="52"/>
      <c r="F28" s="52"/>
      <c r="G28" s="52"/>
      <c r="H28" s="52"/>
      <c r="I28" s="52"/>
    </row>
    <row r="29" spans="1:9" ht="23.25" customHeight="1">
      <c r="A29" s="23" t="s">
        <v>147</v>
      </c>
      <c r="B29" s="52"/>
      <c r="C29" s="52"/>
      <c r="D29" s="52"/>
      <c r="E29" s="52"/>
      <c r="F29" s="52"/>
      <c r="G29" s="52"/>
      <c r="H29" s="52"/>
      <c r="I29" s="52"/>
    </row>
    <row r="30" spans="1:9" ht="23.25" customHeight="1">
      <c r="A30" s="23" t="s">
        <v>148</v>
      </c>
      <c r="B30" s="52"/>
      <c r="C30" s="52"/>
      <c r="D30" s="52"/>
      <c r="E30" s="52"/>
      <c r="F30" s="52"/>
      <c r="G30" s="52"/>
      <c r="H30" s="52"/>
      <c r="I30" s="52"/>
    </row>
    <row r="31" spans="1:9" ht="12.75">
      <c r="A31" s="20" t="s">
        <v>149</v>
      </c>
      <c r="B31" s="52"/>
      <c r="C31" s="52"/>
      <c r="D31" s="52"/>
      <c r="E31" s="52"/>
      <c r="F31" s="52"/>
      <c r="G31" s="52"/>
      <c r="H31" s="52"/>
      <c r="I31" s="52"/>
    </row>
    <row r="32" spans="1:9" ht="12.75">
      <c r="A32" s="9" t="s">
        <v>150</v>
      </c>
      <c r="B32" s="52"/>
      <c r="C32" s="52"/>
      <c r="D32" s="52"/>
      <c r="E32" s="52"/>
      <c r="F32" s="52"/>
      <c r="G32" s="52"/>
      <c r="H32" s="52"/>
      <c r="I32" s="52"/>
    </row>
    <row r="33" spans="1:9" ht="12.75">
      <c r="A33" s="20"/>
      <c r="B33" s="52"/>
      <c r="C33" s="52"/>
      <c r="D33" s="52"/>
      <c r="E33" s="52"/>
      <c r="F33" s="52"/>
      <c r="G33" s="52"/>
      <c r="H33" s="52"/>
      <c r="I33" s="52"/>
    </row>
    <row r="34" spans="1:9" ht="12.75">
      <c r="A34" s="9" t="s">
        <v>173</v>
      </c>
      <c r="B34" s="55">
        <f>SUM(B27+B32+B15)</f>
        <v>748</v>
      </c>
      <c r="C34" s="55">
        <f aca="true" t="shared" si="1" ref="C34:I34">SUM(C27+C32+C15)</f>
        <v>44</v>
      </c>
      <c r="D34" s="55">
        <f t="shared" si="1"/>
        <v>13514</v>
      </c>
      <c r="E34" s="55">
        <f t="shared" si="1"/>
        <v>0</v>
      </c>
      <c r="F34" s="55">
        <f t="shared" si="1"/>
        <v>0</v>
      </c>
      <c r="G34" s="55">
        <f t="shared" si="1"/>
        <v>0</v>
      </c>
      <c r="H34" s="55">
        <f t="shared" si="1"/>
        <v>0</v>
      </c>
      <c r="I34" s="55">
        <f t="shared" si="1"/>
        <v>14306</v>
      </c>
    </row>
    <row r="35" spans="1:9" ht="12.75">
      <c r="A35" s="20"/>
      <c r="B35" s="52"/>
      <c r="C35" s="52"/>
      <c r="D35" s="52"/>
      <c r="E35" s="52"/>
      <c r="F35" s="52"/>
      <c r="G35" s="52"/>
      <c r="H35" s="52"/>
      <c r="I35" s="52"/>
    </row>
    <row r="36" spans="1:9" ht="12.75">
      <c r="A36" s="24" t="s">
        <v>169</v>
      </c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24" t="s">
        <v>86</v>
      </c>
      <c r="B37" s="52"/>
      <c r="C37" s="52"/>
      <c r="D37" s="52"/>
      <c r="E37" s="52"/>
      <c r="F37" s="52"/>
      <c r="G37" s="52"/>
      <c r="H37" s="52"/>
      <c r="I37" s="52"/>
    </row>
    <row r="38" spans="1:9" ht="12.75">
      <c r="A38" s="24" t="s">
        <v>170</v>
      </c>
      <c r="B38" s="52"/>
      <c r="C38" s="52"/>
      <c r="D38" s="52"/>
      <c r="E38" s="52"/>
      <c r="F38" s="52"/>
      <c r="G38" s="52"/>
      <c r="H38" s="52"/>
      <c r="I38" s="52"/>
    </row>
    <row r="39" spans="1:9" ht="12.75">
      <c r="A39" s="24" t="s">
        <v>171</v>
      </c>
      <c r="B39" s="52"/>
      <c r="C39" s="52"/>
      <c r="D39" s="52"/>
      <c r="E39" s="52"/>
      <c r="F39" s="52"/>
      <c r="G39" s="52"/>
      <c r="H39" s="52"/>
      <c r="I39" s="52"/>
    </row>
    <row r="40" spans="1:9" ht="12.75">
      <c r="A40" s="24" t="s">
        <v>172</v>
      </c>
      <c r="B40" s="52"/>
      <c r="C40" s="52"/>
      <c r="D40" s="52"/>
      <c r="E40" s="52"/>
      <c r="F40" s="52"/>
      <c r="G40" s="52"/>
      <c r="H40" s="52"/>
      <c r="I40" s="52"/>
    </row>
    <row r="41" spans="1:9" ht="12.75">
      <c r="A41" s="24" t="s">
        <v>90</v>
      </c>
      <c r="B41" s="52">
        <v>18729</v>
      </c>
      <c r="C41" s="52">
        <v>22000</v>
      </c>
      <c r="D41" s="52">
        <v>0</v>
      </c>
      <c r="E41" s="52">
        <v>2873</v>
      </c>
      <c r="F41" s="52">
        <v>1842</v>
      </c>
      <c r="G41" s="52">
        <v>41079</v>
      </c>
      <c r="H41" s="52">
        <v>8712</v>
      </c>
      <c r="I41" s="52">
        <f>SUM(B41:H41)</f>
        <v>95235</v>
      </c>
    </row>
    <row r="42" spans="1:9" ht="12.75">
      <c r="A42" s="24" t="s">
        <v>310</v>
      </c>
      <c r="B42" s="52"/>
      <c r="C42" s="52"/>
      <c r="D42" s="52"/>
      <c r="E42" s="52"/>
      <c r="F42" s="52"/>
      <c r="G42" s="52"/>
      <c r="H42" s="52"/>
      <c r="I42" s="52"/>
    </row>
    <row r="43" spans="1:9" ht="12.75">
      <c r="A43" s="11" t="s">
        <v>311</v>
      </c>
      <c r="B43" s="55">
        <f>SUM(B36:B42)</f>
        <v>18729</v>
      </c>
      <c r="C43" s="55">
        <f aca="true" t="shared" si="2" ref="C43:H43">SUM(C36:C42)</f>
        <v>22000</v>
      </c>
      <c r="D43" s="55">
        <f t="shared" si="2"/>
        <v>0</v>
      </c>
      <c r="E43" s="55">
        <f t="shared" si="2"/>
        <v>2873</v>
      </c>
      <c r="F43" s="55">
        <f t="shared" si="2"/>
        <v>1842</v>
      </c>
      <c r="G43" s="55">
        <f t="shared" si="2"/>
        <v>41079</v>
      </c>
      <c r="H43" s="55">
        <f t="shared" si="2"/>
        <v>8712</v>
      </c>
      <c r="I43" s="55">
        <f>SUM(B43:H43)</f>
        <v>95235</v>
      </c>
    </row>
    <row r="44" spans="1:9" ht="12.75">
      <c r="A44" s="20"/>
      <c r="B44" s="52"/>
      <c r="C44" s="52"/>
      <c r="D44" s="52"/>
      <c r="E44" s="52"/>
      <c r="F44" s="52"/>
      <c r="G44" s="52"/>
      <c r="H44" s="52"/>
      <c r="I44" s="52"/>
    </row>
    <row r="45" spans="1:9" ht="12.75">
      <c r="A45" s="9" t="s">
        <v>174</v>
      </c>
      <c r="B45" s="55">
        <f>SUM(B34+B43)</f>
        <v>19477</v>
      </c>
      <c r="C45" s="55">
        <f aca="true" t="shared" si="3" ref="C45:H45">SUM(C34+C43)</f>
        <v>22044</v>
      </c>
      <c r="D45" s="55">
        <f t="shared" si="3"/>
        <v>13514</v>
      </c>
      <c r="E45" s="55">
        <f t="shared" si="3"/>
        <v>2873</v>
      </c>
      <c r="F45" s="55">
        <f t="shared" si="3"/>
        <v>1842</v>
      </c>
      <c r="G45" s="55">
        <f t="shared" si="3"/>
        <v>41079</v>
      </c>
      <c r="H45" s="55">
        <f t="shared" si="3"/>
        <v>8712</v>
      </c>
      <c r="I45" s="55">
        <f>SUM(B45:H45)</f>
        <v>109541</v>
      </c>
    </row>
  </sheetData>
  <sheetProtection/>
  <mergeCells count="8">
    <mergeCell ref="A2:H2"/>
    <mergeCell ref="A7:H7"/>
    <mergeCell ref="A8:H8"/>
    <mergeCell ref="A9:A10"/>
    <mergeCell ref="B6:I6"/>
    <mergeCell ref="A4:I4"/>
    <mergeCell ref="A3:I3"/>
    <mergeCell ref="B9:I9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56.00390625" style="15" customWidth="1"/>
    <col min="2" max="2" width="12.75390625" style="15" customWidth="1"/>
    <col min="3" max="3" width="11.875" style="15" customWidth="1"/>
    <col min="4" max="4" width="12.00390625" style="15" customWidth="1"/>
    <col min="5" max="5" width="11.625" style="15" customWidth="1"/>
    <col min="6" max="16384" width="9.125" style="15" customWidth="1"/>
  </cols>
  <sheetData>
    <row r="1" spans="1:5" ht="12.75">
      <c r="A1" s="239" t="s">
        <v>184</v>
      </c>
      <c r="B1" s="239"/>
      <c r="C1" s="239"/>
      <c r="D1" s="239"/>
      <c r="E1" s="239"/>
    </row>
    <row r="2" spans="1:5" ht="12.75">
      <c r="A2" s="240" t="s">
        <v>191</v>
      </c>
      <c r="B2" s="240"/>
      <c r="C2" s="240"/>
      <c r="D2" s="240"/>
      <c r="E2" s="240"/>
    </row>
    <row r="3" spans="1:5" ht="12.75">
      <c r="A3" s="240" t="s">
        <v>65</v>
      </c>
      <c r="B3" s="240"/>
      <c r="C3" s="240"/>
      <c r="D3" s="240"/>
      <c r="E3" s="240"/>
    </row>
    <row r="4" spans="1:5" ht="12.75">
      <c r="A4" s="241" t="s">
        <v>1</v>
      </c>
      <c r="B4" s="241"/>
      <c r="C4" s="241"/>
      <c r="D4" s="241"/>
      <c r="E4" s="241"/>
    </row>
    <row r="5" spans="1:5" ht="15.75" customHeight="1">
      <c r="A5" s="242" t="s">
        <v>2</v>
      </c>
      <c r="B5" s="246" t="s">
        <v>5</v>
      </c>
      <c r="C5" s="245" t="s">
        <v>60</v>
      </c>
      <c r="D5" s="245" t="s">
        <v>316</v>
      </c>
      <c r="E5" s="244" t="s">
        <v>37</v>
      </c>
    </row>
    <row r="6" spans="1:5" ht="27.75" customHeight="1">
      <c r="A6" s="243"/>
      <c r="B6" s="247"/>
      <c r="C6" s="245"/>
      <c r="D6" s="245"/>
      <c r="E6" s="244"/>
    </row>
    <row r="7" spans="1:5" ht="12.75">
      <c r="A7" s="41" t="s">
        <v>118</v>
      </c>
      <c r="B7" s="42">
        <v>87925</v>
      </c>
      <c r="C7" s="42"/>
      <c r="D7" s="42"/>
      <c r="E7" s="42">
        <f>SUM(B7:D7)</f>
        <v>87925</v>
      </c>
    </row>
    <row r="8" spans="1:5" ht="12.75">
      <c r="A8" s="20" t="s">
        <v>119</v>
      </c>
      <c r="B8" s="21">
        <v>50161</v>
      </c>
      <c r="C8" s="21"/>
      <c r="D8" s="21"/>
      <c r="E8" s="42">
        <f aca="true" t="shared" si="0" ref="E8:E16">SUM(B8:D8)</f>
        <v>50161</v>
      </c>
    </row>
    <row r="9" spans="1:5" ht="23.25" customHeight="1">
      <c r="A9" s="22" t="s">
        <v>120</v>
      </c>
      <c r="B9" s="21">
        <v>91022</v>
      </c>
      <c r="C9" s="21"/>
      <c r="D9" s="21"/>
      <c r="E9" s="42">
        <f t="shared" si="0"/>
        <v>91022</v>
      </c>
    </row>
    <row r="10" spans="1:5" ht="12.75">
      <c r="A10" s="24" t="s">
        <v>121</v>
      </c>
      <c r="B10" s="21">
        <v>2101</v>
      </c>
      <c r="C10" s="21"/>
      <c r="D10" s="21"/>
      <c r="E10" s="42">
        <f t="shared" si="0"/>
        <v>2101</v>
      </c>
    </row>
    <row r="11" spans="1:5" ht="12.75">
      <c r="A11" s="24" t="s">
        <v>122</v>
      </c>
      <c r="B11" s="21"/>
      <c r="C11" s="21"/>
      <c r="D11" s="21"/>
      <c r="E11" s="42"/>
    </row>
    <row r="12" spans="1:5" ht="12.75">
      <c r="A12" s="24" t="s">
        <v>123</v>
      </c>
      <c r="B12" s="21">
        <v>25131</v>
      </c>
      <c r="C12" s="21"/>
      <c r="D12" s="21"/>
      <c r="E12" s="42">
        <f t="shared" si="0"/>
        <v>25131</v>
      </c>
    </row>
    <row r="13" spans="1:5" ht="23.25" customHeight="1">
      <c r="A13" s="22" t="s">
        <v>124</v>
      </c>
      <c r="B13" s="21"/>
      <c r="C13" s="21"/>
      <c r="D13" s="21"/>
      <c r="E13" s="42"/>
    </row>
    <row r="14" spans="1:5" ht="23.25" customHeight="1">
      <c r="A14" s="22" t="s">
        <v>125</v>
      </c>
      <c r="B14" s="21"/>
      <c r="C14" s="21"/>
      <c r="D14" s="21"/>
      <c r="E14" s="42"/>
    </row>
    <row r="15" spans="1:5" ht="23.25" customHeight="1">
      <c r="A15" s="22" t="s">
        <v>126</v>
      </c>
      <c r="B15" s="21"/>
      <c r="C15" s="21"/>
      <c r="D15" s="21"/>
      <c r="E15" s="42"/>
    </row>
    <row r="16" spans="1:5" ht="23.25" customHeight="1">
      <c r="A16" s="22" t="s">
        <v>127</v>
      </c>
      <c r="B16" s="21">
        <v>154037</v>
      </c>
      <c r="C16" s="21"/>
      <c r="D16" s="21">
        <v>4394</v>
      </c>
      <c r="E16" s="42">
        <f t="shared" si="0"/>
        <v>158431</v>
      </c>
    </row>
    <row r="17" spans="1:5" ht="20.25" customHeight="1">
      <c r="A17" s="8" t="s">
        <v>175</v>
      </c>
      <c r="B17" s="44">
        <f>SUM(B7+B8+B9+B10+B11+B12+B13+B14+B15+B16)</f>
        <v>410377</v>
      </c>
      <c r="C17" s="44">
        <f>SUM(C7+C8+C9+C10+C11+C12+C13+C14+C15+C16)</f>
        <v>0</v>
      </c>
      <c r="D17" s="44">
        <f>SUM(D7+D8+D9+D10+D11+D12+D13+D14+D15+D16)</f>
        <v>4394</v>
      </c>
      <c r="E17" s="44">
        <f>SUM(E7+E8+E9+E10+E11+E12+E13+E14+E15+E16)</f>
        <v>414771</v>
      </c>
    </row>
    <row r="18" spans="1:5" ht="12.75">
      <c r="A18" s="20"/>
      <c r="B18" s="21"/>
      <c r="C18" s="21"/>
      <c r="D18" s="21"/>
      <c r="E18" s="21"/>
    </row>
    <row r="19" spans="1:5" ht="12.75">
      <c r="A19" s="43" t="s">
        <v>137</v>
      </c>
      <c r="B19" s="44">
        <v>11630</v>
      </c>
      <c r="C19" s="44">
        <v>0</v>
      </c>
      <c r="D19" s="44">
        <v>0</v>
      </c>
      <c r="E19" s="44">
        <f>SUM(B19:D19)</f>
        <v>11630</v>
      </c>
    </row>
    <row r="20" spans="1:5" ht="12.75">
      <c r="A20" s="9"/>
      <c r="B20" s="44"/>
      <c r="C20" s="21"/>
      <c r="D20" s="21"/>
      <c r="E20" s="21"/>
    </row>
    <row r="21" spans="1:5" ht="12.75">
      <c r="A21" s="50" t="s">
        <v>138</v>
      </c>
      <c r="B21" s="21"/>
      <c r="C21" s="21"/>
      <c r="D21" s="21"/>
      <c r="E21" s="21"/>
    </row>
    <row r="22" spans="1:5" ht="12.75" customHeight="1">
      <c r="A22" s="23" t="s">
        <v>139</v>
      </c>
      <c r="B22" s="21"/>
      <c r="C22" s="21"/>
      <c r="D22" s="21"/>
      <c r="E22" s="21"/>
    </row>
    <row r="23" spans="1:5" ht="12.75">
      <c r="A23" s="20" t="s">
        <v>140</v>
      </c>
      <c r="B23" s="44"/>
      <c r="C23" s="21"/>
      <c r="D23" s="21"/>
      <c r="E23" s="21"/>
    </row>
    <row r="24" spans="1:5" ht="12.75">
      <c r="A24" s="20" t="s">
        <v>317</v>
      </c>
      <c r="B24" s="21">
        <v>5495</v>
      </c>
      <c r="C24" s="21"/>
      <c r="D24" s="21"/>
      <c r="E24" s="21">
        <f>SUM(B24+C24+D24)</f>
        <v>5495</v>
      </c>
    </row>
    <row r="25" spans="1:5" ht="12.75">
      <c r="A25" s="50" t="s">
        <v>318</v>
      </c>
      <c r="B25" s="21"/>
      <c r="C25" s="21"/>
      <c r="D25" s="21">
        <v>6623</v>
      </c>
      <c r="E25" s="21">
        <f>SUM(B25+C25+D25)</f>
        <v>6623</v>
      </c>
    </row>
    <row r="26" spans="1:5" ht="12.75">
      <c r="A26" s="20" t="s">
        <v>141</v>
      </c>
      <c r="B26" s="21"/>
      <c r="C26" s="21"/>
      <c r="D26" s="21">
        <v>1789</v>
      </c>
      <c r="E26" s="21">
        <f>SUM(B26+C26+D26)</f>
        <v>1789</v>
      </c>
    </row>
    <row r="27" spans="1:5" ht="12.75">
      <c r="A27" s="24" t="s">
        <v>142</v>
      </c>
      <c r="B27" s="21"/>
      <c r="C27" s="21"/>
      <c r="D27" s="21">
        <v>1500</v>
      </c>
      <c r="E27" s="21">
        <f>SUM(B27+C27+D27)</f>
        <v>1500</v>
      </c>
    </row>
    <row r="28" spans="1:5" ht="12.75">
      <c r="A28" s="20" t="s">
        <v>143</v>
      </c>
      <c r="B28" s="21">
        <v>100</v>
      </c>
      <c r="C28" s="21"/>
      <c r="D28" s="21"/>
      <c r="E28" s="21">
        <f>SUM(B28+C28+D28)</f>
        <v>100</v>
      </c>
    </row>
    <row r="29" spans="1:5" ht="12.75">
      <c r="A29" s="20" t="s">
        <v>144</v>
      </c>
      <c r="B29" s="44"/>
      <c r="C29" s="21"/>
      <c r="D29" s="21"/>
      <c r="E29" s="21"/>
    </row>
    <row r="30" spans="1:5" ht="12.75">
      <c r="A30" s="24" t="s">
        <v>145</v>
      </c>
      <c r="B30" s="44"/>
      <c r="C30" s="21"/>
      <c r="D30" s="21"/>
      <c r="E30" s="21"/>
    </row>
    <row r="31" spans="1:5" ht="12.75">
      <c r="A31" s="9" t="s">
        <v>146</v>
      </c>
      <c r="B31" s="44">
        <f>SUM(B21+B22+B23+B25+B26+B27+B28+B29+B30+B24)</f>
        <v>5595</v>
      </c>
      <c r="C31" s="44">
        <f>SUM(C21+C22+C23+C25+C26+C27+C28+C29+C30+C24)</f>
        <v>0</v>
      </c>
      <c r="D31" s="44">
        <f>SUM(D21+D22+D23+D25+D26+D27+D28+D29+D30+D24)</f>
        <v>9912</v>
      </c>
      <c r="E31" s="44">
        <f>SUM(E21+E22+E23+E25+E26+E27+E28+E29+E30+E24)</f>
        <v>15507</v>
      </c>
    </row>
    <row r="32" spans="1:5" ht="12.75">
      <c r="A32" s="14"/>
      <c r="B32" s="52"/>
      <c r="C32" s="52"/>
      <c r="D32" s="52"/>
      <c r="E32" s="52"/>
    </row>
    <row r="33" spans="1:5" ht="23.25" customHeight="1">
      <c r="A33" s="23" t="s">
        <v>147</v>
      </c>
      <c r="B33" s="52"/>
      <c r="C33" s="52"/>
      <c r="D33" s="52"/>
      <c r="E33" s="52"/>
    </row>
    <row r="34" spans="1:5" ht="23.25" customHeight="1">
      <c r="A34" s="23" t="s">
        <v>148</v>
      </c>
      <c r="B34" s="52"/>
      <c r="C34" s="52"/>
      <c r="D34" s="52"/>
      <c r="E34" s="52"/>
    </row>
    <row r="35" spans="1:5" ht="12.75">
      <c r="A35" s="20" t="s">
        <v>218</v>
      </c>
      <c r="B35" s="52"/>
      <c r="C35" s="52"/>
      <c r="D35" s="52"/>
      <c r="E35" s="52"/>
    </row>
    <row r="36" spans="1:5" ht="12.75">
      <c r="A36" s="9" t="s">
        <v>150</v>
      </c>
      <c r="B36" s="52"/>
      <c r="C36" s="52"/>
      <c r="D36" s="52"/>
      <c r="E36" s="52"/>
    </row>
    <row r="37" spans="1:5" ht="12.75">
      <c r="A37" s="20"/>
      <c r="B37" s="52"/>
      <c r="C37" s="52"/>
      <c r="D37" s="52"/>
      <c r="E37" s="52"/>
    </row>
    <row r="38" spans="1:5" ht="12.75">
      <c r="A38" s="9" t="s">
        <v>288</v>
      </c>
      <c r="B38" s="55">
        <f>SUM(B17+B19+B31+B36)</f>
        <v>427602</v>
      </c>
      <c r="C38" s="55">
        <f>SUM(C17+C19+C31+C36)</f>
        <v>0</v>
      </c>
      <c r="D38" s="55">
        <f>SUM(D17+D19+D31+D36)</f>
        <v>14306</v>
      </c>
      <c r="E38" s="55">
        <f>SUM(E17+E19+E31+E36)</f>
        <v>441908</v>
      </c>
    </row>
    <row r="39" spans="1:5" ht="12.75">
      <c r="A39" s="20"/>
      <c r="B39" s="52"/>
      <c r="C39" s="52"/>
      <c r="D39" s="52"/>
      <c r="E39" s="52"/>
    </row>
    <row r="40" spans="1:5" ht="12.75">
      <c r="A40" s="20" t="s">
        <v>169</v>
      </c>
      <c r="B40" s="52"/>
      <c r="C40" s="52"/>
      <c r="D40" s="52"/>
      <c r="E40" s="52"/>
    </row>
    <row r="41" spans="1:5" ht="12.75">
      <c r="A41" s="20" t="s">
        <v>86</v>
      </c>
      <c r="B41" s="52"/>
      <c r="C41" s="52"/>
      <c r="D41" s="52"/>
      <c r="E41" s="52"/>
    </row>
    <row r="42" spans="1:5" ht="12.75">
      <c r="A42" s="20" t="s">
        <v>170</v>
      </c>
      <c r="B42" s="52"/>
      <c r="C42" s="52"/>
      <c r="D42" s="52"/>
      <c r="E42" s="52"/>
    </row>
    <row r="43" spans="1:5" ht="12.75">
      <c r="A43" s="20" t="s">
        <v>171</v>
      </c>
      <c r="B43" s="52"/>
      <c r="C43" s="52"/>
      <c r="D43" s="52"/>
      <c r="E43" s="52"/>
    </row>
    <row r="44" spans="1:5" ht="12.75">
      <c r="A44" s="20" t="s">
        <v>172</v>
      </c>
      <c r="B44" s="52"/>
      <c r="C44" s="52"/>
      <c r="D44" s="52"/>
      <c r="E44" s="52"/>
    </row>
    <row r="45" spans="1:5" ht="12.75">
      <c r="A45" s="24" t="s">
        <v>309</v>
      </c>
      <c r="B45" s="52"/>
      <c r="C45" s="52">
        <v>46899</v>
      </c>
      <c r="D45" s="52">
        <v>95235</v>
      </c>
      <c r="E45" s="52">
        <f>SUM(C45:D45)</f>
        <v>142134</v>
      </c>
    </row>
    <row r="46" spans="1:5" ht="12.75">
      <c r="A46" s="24" t="s">
        <v>310</v>
      </c>
      <c r="B46" s="52"/>
      <c r="C46" s="52"/>
      <c r="D46" s="52"/>
      <c r="E46" s="52"/>
    </row>
    <row r="47" spans="1:5" ht="12.75">
      <c r="A47" s="9" t="s">
        <v>311</v>
      </c>
      <c r="B47" s="55"/>
      <c r="C47" s="55">
        <f>SUM(C40+C41+C42+C43+C44+C45+C46)</f>
        <v>46899</v>
      </c>
      <c r="D47" s="55">
        <f>SUM(D40+D41+D42+D43+D44+D45+D46)</f>
        <v>95235</v>
      </c>
      <c r="E47" s="55">
        <f>SUM(E40+E41+E42+E43+E44+E45+E46)</f>
        <v>142134</v>
      </c>
    </row>
    <row r="48" spans="1:5" ht="12.75">
      <c r="A48" s="20"/>
      <c r="B48" s="52"/>
      <c r="C48" s="52"/>
      <c r="D48" s="52"/>
      <c r="E48" s="52"/>
    </row>
    <row r="49" spans="1:5" ht="12.75">
      <c r="A49" s="9" t="s">
        <v>174</v>
      </c>
      <c r="B49" s="55">
        <f>SUM(B38+B47)</f>
        <v>427602</v>
      </c>
      <c r="C49" s="55">
        <f>SUM(C38+C47)</f>
        <v>46899</v>
      </c>
      <c r="D49" s="55">
        <f>SUM(D38+D47)</f>
        <v>109541</v>
      </c>
      <c r="E49" s="55">
        <f>SUM(E38+E47)</f>
        <v>584042</v>
      </c>
    </row>
  </sheetData>
  <sheetProtection/>
  <mergeCells count="9">
    <mergeCell ref="A5:A6"/>
    <mergeCell ref="E5:E6"/>
    <mergeCell ref="D5:D6"/>
    <mergeCell ref="B5:B6"/>
    <mergeCell ref="C5:C6"/>
    <mergeCell ref="A1:E1"/>
    <mergeCell ref="A2:E2"/>
    <mergeCell ref="A3:E3"/>
    <mergeCell ref="A4:E4"/>
  </mergeCells>
  <printOptions horizontalCentered="1"/>
  <pageMargins left="0.29" right="0.21" top="0.22" bottom="0.21" header="0.17" footer="0.16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E12" sqref="E12"/>
    </sheetView>
  </sheetViews>
  <sheetFormatPr defaultColWidth="9.00390625" defaultRowHeight="12.75"/>
  <cols>
    <col min="1" max="1" width="58.125" style="15" customWidth="1"/>
    <col min="2" max="2" width="32.00390625" style="15" customWidth="1"/>
    <col min="3" max="16384" width="9.125" style="15" customWidth="1"/>
  </cols>
  <sheetData>
    <row r="1" ht="12.75">
      <c r="B1" s="16" t="s">
        <v>231</v>
      </c>
    </row>
    <row r="2" ht="12.75">
      <c r="A2" s="16"/>
    </row>
    <row r="3" spans="1:2" ht="12.75">
      <c r="A3" s="240" t="s">
        <v>202</v>
      </c>
      <c r="B3" s="240"/>
    </row>
    <row r="4" spans="1:2" ht="12.75">
      <c r="A4" s="240" t="s">
        <v>73</v>
      </c>
      <c r="B4" s="240"/>
    </row>
    <row r="6" ht="12.75">
      <c r="A6" s="16"/>
    </row>
    <row r="7" spans="1:9" ht="12.75">
      <c r="A7" s="101" t="s">
        <v>197</v>
      </c>
      <c r="B7" s="70" t="s">
        <v>316</v>
      </c>
      <c r="C7" s="100"/>
      <c r="D7" s="100"/>
      <c r="E7" s="100"/>
      <c r="F7" s="100"/>
      <c r="G7" s="100"/>
      <c r="H7" s="100"/>
      <c r="I7" s="100"/>
    </row>
    <row r="8" ht="12.75">
      <c r="A8" s="37"/>
    </row>
    <row r="9" spans="1:2" ht="12.75">
      <c r="A9" s="38"/>
      <c r="B9" s="16" t="s">
        <v>1</v>
      </c>
    </row>
    <row r="10" spans="1:2" ht="12.75" customHeight="1">
      <c r="A10" s="242" t="s">
        <v>2</v>
      </c>
      <c r="B10" s="254" t="s">
        <v>37</v>
      </c>
    </row>
    <row r="11" spans="1:2" ht="24.75" customHeight="1">
      <c r="A11" s="243"/>
      <c r="B11" s="255"/>
    </row>
    <row r="12" spans="1:2" ht="23.25" customHeight="1">
      <c r="A12" s="22" t="s">
        <v>124</v>
      </c>
      <c r="B12" s="52"/>
    </row>
    <row r="13" spans="1:2" ht="23.25" customHeight="1">
      <c r="A13" s="22" t="s">
        <v>125</v>
      </c>
      <c r="B13" s="52"/>
    </row>
    <row r="14" spans="1:2" ht="23.25" customHeight="1">
      <c r="A14" s="22" t="s">
        <v>126</v>
      </c>
      <c r="B14" s="52"/>
    </row>
    <row r="15" spans="1:2" ht="25.5" customHeight="1">
      <c r="A15" s="22" t="s">
        <v>127</v>
      </c>
      <c r="B15" s="52"/>
    </row>
    <row r="16" spans="1:2" ht="21.75" customHeight="1">
      <c r="A16" s="8" t="s">
        <v>175</v>
      </c>
      <c r="B16" s="52"/>
    </row>
    <row r="17" spans="1:2" ht="12.75">
      <c r="A17" s="20"/>
      <c r="B17" s="52"/>
    </row>
    <row r="18" spans="1:2" ht="12.75">
      <c r="A18" s="50" t="s">
        <v>138</v>
      </c>
      <c r="B18" s="52"/>
    </row>
    <row r="19" spans="1:2" ht="12.75">
      <c r="A19" s="23" t="s">
        <v>139</v>
      </c>
      <c r="B19" s="52"/>
    </row>
    <row r="20" spans="1:2" ht="12.75" customHeight="1">
      <c r="A20" s="20" t="s">
        <v>140</v>
      </c>
      <c r="B20" s="52"/>
    </row>
    <row r="21" spans="1:2" ht="12.75">
      <c r="A21" s="50" t="s">
        <v>328</v>
      </c>
      <c r="B21" s="52"/>
    </row>
    <row r="22" spans="1:2" ht="12.75">
      <c r="A22" s="50" t="s">
        <v>318</v>
      </c>
      <c r="B22" s="52"/>
    </row>
    <row r="23" spans="1:2" ht="12.75">
      <c r="A23" s="20" t="s">
        <v>141</v>
      </c>
      <c r="B23" s="52"/>
    </row>
    <row r="24" spans="1:2" ht="12.75">
      <c r="A24" s="24" t="s">
        <v>142</v>
      </c>
      <c r="B24" s="52"/>
    </row>
    <row r="25" spans="1:2" ht="12.75">
      <c r="A25" s="20" t="s">
        <v>143</v>
      </c>
      <c r="B25" s="52"/>
    </row>
    <row r="26" spans="1:2" ht="12.75">
      <c r="A26" s="20" t="s">
        <v>144</v>
      </c>
      <c r="B26" s="52"/>
    </row>
    <row r="27" spans="1:2" ht="12.75">
      <c r="A27" s="24" t="s">
        <v>145</v>
      </c>
      <c r="B27" s="52"/>
    </row>
    <row r="28" spans="1:2" ht="12.75">
      <c r="A28" s="9" t="s">
        <v>146</v>
      </c>
      <c r="B28" s="52"/>
    </row>
    <row r="29" spans="1:2" ht="12.75">
      <c r="A29" s="14"/>
      <c r="B29" s="52"/>
    </row>
    <row r="30" spans="1:2" ht="23.25" customHeight="1">
      <c r="A30" s="23" t="s">
        <v>147</v>
      </c>
      <c r="B30" s="52"/>
    </row>
    <row r="31" spans="1:2" ht="23.25" customHeight="1">
      <c r="A31" s="23" t="s">
        <v>148</v>
      </c>
      <c r="B31" s="52"/>
    </row>
    <row r="32" spans="1:2" ht="12.75">
      <c r="A32" s="20" t="s">
        <v>149</v>
      </c>
      <c r="B32" s="52"/>
    </row>
    <row r="33" spans="1:2" ht="12.75">
      <c r="A33" s="9" t="s">
        <v>150</v>
      </c>
      <c r="B33" s="52"/>
    </row>
    <row r="34" spans="1:2" ht="12.75">
      <c r="A34" s="20"/>
      <c r="B34" s="52"/>
    </row>
    <row r="35" spans="1:2" ht="12.75">
      <c r="A35" s="9" t="s">
        <v>173</v>
      </c>
      <c r="B35" s="52"/>
    </row>
    <row r="36" spans="1:2" ht="12.75">
      <c r="A36" s="20"/>
      <c r="B36" s="52"/>
    </row>
    <row r="37" spans="1:2" ht="12.75">
      <c r="A37" s="24" t="s">
        <v>169</v>
      </c>
      <c r="B37" s="52"/>
    </row>
    <row r="38" spans="1:2" ht="12.75">
      <c r="A38" s="24" t="s">
        <v>86</v>
      </c>
      <c r="B38" s="52"/>
    </row>
    <row r="39" spans="1:2" ht="12.75">
      <c r="A39" s="24" t="s">
        <v>170</v>
      </c>
      <c r="B39" s="52"/>
    </row>
    <row r="40" spans="1:2" ht="12.75">
      <c r="A40" s="24" t="s">
        <v>171</v>
      </c>
      <c r="B40" s="52"/>
    </row>
    <row r="41" spans="1:2" ht="12.75">
      <c r="A41" s="24" t="s">
        <v>172</v>
      </c>
      <c r="B41" s="52"/>
    </row>
    <row r="42" spans="1:2" ht="12.75">
      <c r="A42" s="24" t="s">
        <v>90</v>
      </c>
      <c r="B42" s="52"/>
    </row>
    <row r="43" spans="1:2" ht="12.75">
      <c r="A43" s="24" t="s">
        <v>310</v>
      </c>
      <c r="B43" s="52"/>
    </row>
    <row r="44" spans="1:2" ht="12.75">
      <c r="A44" s="11" t="s">
        <v>311</v>
      </c>
      <c r="B44" s="52"/>
    </row>
    <row r="45" spans="1:2" ht="12.75">
      <c r="A45" s="20"/>
      <c r="B45" s="52"/>
    </row>
    <row r="46" spans="1:2" ht="12.75">
      <c r="A46" s="9" t="s">
        <v>174</v>
      </c>
      <c r="B46" s="52"/>
    </row>
  </sheetData>
  <sheetProtection/>
  <mergeCells count="4">
    <mergeCell ref="B10:B11"/>
    <mergeCell ref="A3:B3"/>
    <mergeCell ref="A10:A11"/>
    <mergeCell ref="A4:B4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45.75390625" style="15" customWidth="1"/>
    <col min="2" max="2" width="12.75390625" style="135" customWidth="1"/>
    <col min="3" max="3" width="12.75390625" style="15" customWidth="1"/>
    <col min="4" max="4" width="12.125" style="15" customWidth="1"/>
    <col min="5" max="5" width="13.625" style="15" customWidth="1"/>
    <col min="6" max="6" width="10.125" style="15" customWidth="1"/>
    <col min="7" max="7" width="9.875" style="15" customWidth="1"/>
    <col min="8" max="8" width="11.375" style="15" customWidth="1"/>
    <col min="9" max="9" width="10.125" style="15" customWidth="1"/>
    <col min="10" max="11" width="10.00390625" style="15" customWidth="1"/>
    <col min="12" max="12" width="9.375" style="15" customWidth="1"/>
    <col min="13" max="13" width="10.125" style="15" customWidth="1"/>
    <col min="14" max="14" width="11.375" style="15" customWidth="1"/>
    <col min="15" max="15" width="12.75390625" style="15" customWidth="1"/>
    <col min="16" max="16384" width="9.125" style="15" customWidth="1"/>
  </cols>
  <sheetData>
    <row r="1" spans="1:5" ht="12.75" customHeight="1">
      <c r="A1" s="215" t="s">
        <v>243</v>
      </c>
      <c r="B1" s="215"/>
      <c r="C1" s="215"/>
      <c r="D1" s="215"/>
      <c r="E1" s="215"/>
    </row>
    <row r="2" spans="1:7" ht="18" customHeight="1">
      <c r="A2" s="240" t="s">
        <v>241</v>
      </c>
      <c r="B2" s="240"/>
      <c r="C2" s="240"/>
      <c r="D2" s="240"/>
      <c r="E2" s="240"/>
      <c r="F2" s="103"/>
      <c r="G2" s="104"/>
    </row>
    <row r="3" spans="1:7" ht="14.25" customHeight="1">
      <c r="A3" s="240" t="s">
        <v>65</v>
      </c>
      <c r="B3" s="240"/>
      <c r="C3" s="240"/>
      <c r="D3" s="240"/>
      <c r="E3" s="240"/>
      <c r="F3" s="103"/>
      <c r="G3" s="104"/>
    </row>
    <row r="4" spans="1:7" ht="15" customHeight="1">
      <c r="A4" s="239" t="s">
        <v>1</v>
      </c>
      <c r="B4" s="239"/>
      <c r="C4" s="239"/>
      <c r="D4" s="239"/>
      <c r="E4" s="239"/>
      <c r="F4" s="103"/>
      <c r="G4" s="105"/>
    </row>
    <row r="5" spans="1:5" ht="15" customHeight="1">
      <c r="A5" s="244" t="s">
        <v>36</v>
      </c>
      <c r="B5" s="216" t="s">
        <v>5</v>
      </c>
      <c r="C5" s="245" t="s">
        <v>70</v>
      </c>
      <c r="D5" s="245" t="s">
        <v>316</v>
      </c>
      <c r="E5" s="244" t="s">
        <v>40</v>
      </c>
    </row>
    <row r="6" spans="1:5" ht="29.25" customHeight="1">
      <c r="A6" s="244"/>
      <c r="B6" s="126"/>
      <c r="C6" s="245"/>
      <c r="D6" s="245"/>
      <c r="E6" s="244"/>
    </row>
    <row r="7" spans="1:15" ht="13.5" customHeight="1">
      <c r="A7" s="24" t="s">
        <v>92</v>
      </c>
      <c r="B7" s="127">
        <v>138764</v>
      </c>
      <c r="C7" s="62">
        <v>30106</v>
      </c>
      <c r="D7" s="62">
        <v>49747</v>
      </c>
      <c r="E7" s="127">
        <f>SUM(B7:D7)</f>
        <v>218617</v>
      </c>
      <c r="F7" s="106"/>
      <c r="G7" s="106"/>
      <c r="I7" s="106"/>
      <c r="J7" s="106"/>
      <c r="K7" s="106"/>
      <c r="L7" s="106"/>
      <c r="M7" s="106"/>
      <c r="O7" s="106"/>
    </row>
    <row r="8" spans="1:15" ht="13.5" customHeight="1">
      <c r="A8" s="22" t="s">
        <v>93</v>
      </c>
      <c r="B8" s="127">
        <v>21040</v>
      </c>
      <c r="C8" s="62">
        <v>7607</v>
      </c>
      <c r="D8" s="62">
        <v>13432</v>
      </c>
      <c r="E8" s="127">
        <f>SUM(B8:D8)</f>
        <v>42079</v>
      </c>
      <c r="F8" s="106"/>
      <c r="G8" s="106"/>
      <c r="I8" s="106"/>
      <c r="J8" s="106"/>
      <c r="K8" s="106"/>
      <c r="L8" s="106"/>
      <c r="M8" s="106"/>
      <c r="O8" s="106"/>
    </row>
    <row r="9" spans="1:15" ht="13.5" customHeight="1">
      <c r="A9" s="24" t="s">
        <v>232</v>
      </c>
      <c r="B9" s="127">
        <v>57137</v>
      </c>
      <c r="C9" s="62">
        <v>3098</v>
      </c>
      <c r="D9" s="62">
        <v>46002</v>
      </c>
      <c r="E9" s="127">
        <f>SUM(B9:D9)</f>
        <v>106237</v>
      </c>
      <c r="F9" s="106"/>
      <c r="G9" s="106"/>
      <c r="I9" s="106"/>
      <c r="J9" s="106"/>
      <c r="K9" s="106"/>
      <c r="L9" s="106"/>
      <c r="M9" s="106"/>
      <c r="O9" s="106"/>
    </row>
    <row r="10" spans="1:15" ht="13.5" customHeight="1">
      <c r="A10" s="107" t="s">
        <v>234</v>
      </c>
      <c r="B10" s="127">
        <v>63527</v>
      </c>
      <c r="C10" s="62"/>
      <c r="D10" s="62"/>
      <c r="E10" s="127">
        <f>SUM(B10:D10)</f>
        <v>63527</v>
      </c>
      <c r="F10" s="106"/>
      <c r="G10" s="106"/>
      <c r="I10" s="106"/>
      <c r="J10" s="106"/>
      <c r="K10" s="106"/>
      <c r="L10" s="106"/>
      <c r="M10" s="106"/>
      <c r="O10" s="106"/>
    </row>
    <row r="11" spans="1:15" ht="13.5" customHeight="1">
      <c r="A11" s="24" t="s">
        <v>233</v>
      </c>
      <c r="B11" s="127">
        <v>5000</v>
      </c>
      <c r="C11" s="62">
        <v>6088</v>
      </c>
      <c r="D11" s="62"/>
      <c r="E11" s="127">
        <f>SUM(B11:D11)</f>
        <v>11088</v>
      </c>
      <c r="F11" s="106"/>
      <c r="G11" s="106"/>
      <c r="I11" s="106"/>
      <c r="J11" s="106"/>
      <c r="K11" s="106"/>
      <c r="L11" s="106"/>
      <c r="M11" s="106"/>
      <c r="O11" s="106"/>
    </row>
    <row r="12" spans="1:15" ht="13.5" customHeight="1">
      <c r="A12" s="36" t="s">
        <v>235</v>
      </c>
      <c r="B12" s="127"/>
      <c r="C12" s="62"/>
      <c r="D12" s="62"/>
      <c r="E12" s="127"/>
      <c r="F12" s="106"/>
      <c r="G12" s="106"/>
      <c r="I12" s="106"/>
      <c r="J12" s="106"/>
      <c r="K12" s="106"/>
      <c r="L12" s="106"/>
      <c r="M12" s="106"/>
      <c r="O12" s="106"/>
    </row>
    <row r="13" spans="1:15" ht="13.5" customHeight="1">
      <c r="A13" s="108" t="s">
        <v>355</v>
      </c>
      <c r="B13" s="128"/>
      <c r="C13" s="120"/>
      <c r="D13" s="62"/>
      <c r="E13" s="127"/>
      <c r="F13" s="106"/>
      <c r="G13" s="106"/>
      <c r="I13" s="106"/>
      <c r="J13" s="106"/>
      <c r="K13" s="106"/>
      <c r="L13" s="106"/>
      <c r="M13" s="106"/>
      <c r="O13" s="106"/>
    </row>
    <row r="14" spans="1:15" ht="13.5" customHeight="1">
      <c r="A14" s="110"/>
      <c r="B14" s="129"/>
      <c r="C14" s="116"/>
      <c r="D14" s="62"/>
      <c r="E14" s="127"/>
      <c r="F14" s="106"/>
      <c r="G14" s="106"/>
      <c r="I14" s="106"/>
      <c r="J14" s="106"/>
      <c r="K14" s="106"/>
      <c r="L14" s="106"/>
      <c r="M14" s="106"/>
      <c r="O14" s="106"/>
    </row>
    <row r="15" spans="1:15" ht="13.5" customHeight="1">
      <c r="A15" s="112" t="s">
        <v>236</v>
      </c>
      <c r="B15" s="130">
        <f>SUM(B7+B8+B9+B10+B11)</f>
        <v>285468</v>
      </c>
      <c r="C15" s="130">
        <f>SUM(C7+C8+C9+C10+C11)</f>
        <v>46899</v>
      </c>
      <c r="D15" s="130">
        <f>SUM(D7+D8+D9+D10+D11)</f>
        <v>109181</v>
      </c>
      <c r="E15" s="132">
        <f>SUM(B15:D15)</f>
        <v>441548</v>
      </c>
      <c r="F15" s="106"/>
      <c r="G15" s="106"/>
      <c r="I15" s="106"/>
      <c r="J15" s="106"/>
      <c r="K15" s="106"/>
      <c r="L15" s="106"/>
      <c r="M15" s="106"/>
      <c r="O15" s="106"/>
    </row>
    <row r="16" spans="1:15" ht="13.5" customHeight="1">
      <c r="A16" s="112"/>
      <c r="B16" s="130"/>
      <c r="C16" s="121"/>
      <c r="D16" s="66"/>
      <c r="E16" s="127"/>
      <c r="F16" s="106"/>
      <c r="G16" s="106"/>
      <c r="I16" s="106"/>
      <c r="J16" s="106"/>
      <c r="K16" s="106"/>
      <c r="L16" s="106"/>
      <c r="M16" s="106"/>
      <c r="O16" s="106"/>
    </row>
    <row r="17" spans="1:15" ht="13.5" customHeight="1">
      <c r="A17" s="90" t="s">
        <v>100</v>
      </c>
      <c r="B17" s="127"/>
      <c r="C17" s="121"/>
      <c r="D17" s="66"/>
      <c r="E17" s="127"/>
      <c r="F17" s="106"/>
      <c r="G17" s="106"/>
      <c r="I17" s="106"/>
      <c r="J17" s="106"/>
      <c r="K17" s="106"/>
      <c r="L17" s="106"/>
      <c r="M17" s="106"/>
      <c r="O17" s="106"/>
    </row>
    <row r="18" spans="1:15" ht="13.5" customHeight="1">
      <c r="A18" s="90" t="s">
        <v>101</v>
      </c>
      <c r="B18" s="127"/>
      <c r="C18" s="121"/>
      <c r="D18" s="66"/>
      <c r="E18" s="127"/>
      <c r="F18" s="106"/>
      <c r="G18" s="106"/>
      <c r="I18" s="106"/>
      <c r="J18" s="106"/>
      <c r="K18" s="106"/>
      <c r="L18" s="106"/>
      <c r="M18" s="106"/>
      <c r="O18" s="106"/>
    </row>
    <row r="19" spans="1:15" ht="13.5" customHeight="1">
      <c r="A19" s="114" t="s">
        <v>356</v>
      </c>
      <c r="B19" s="131"/>
      <c r="C19" s="121"/>
      <c r="D19" s="66"/>
      <c r="E19" s="127"/>
      <c r="F19" s="106"/>
      <c r="G19" s="106"/>
      <c r="I19" s="106"/>
      <c r="J19" s="106"/>
      <c r="K19" s="106"/>
      <c r="L19" s="106"/>
      <c r="M19" s="106"/>
      <c r="O19" s="106"/>
    </row>
    <row r="20" spans="1:15" ht="13.5" customHeight="1">
      <c r="A20" s="90" t="s">
        <v>103</v>
      </c>
      <c r="B20" s="127"/>
      <c r="C20" s="121"/>
      <c r="D20" s="66"/>
      <c r="E20" s="127"/>
      <c r="F20" s="106"/>
      <c r="G20" s="106"/>
      <c r="I20" s="106"/>
      <c r="J20" s="106"/>
      <c r="K20" s="106"/>
      <c r="L20" s="106"/>
      <c r="M20" s="106"/>
      <c r="O20" s="106"/>
    </row>
    <row r="21" spans="1:15" ht="13.5" customHeight="1">
      <c r="A21" s="90" t="s">
        <v>104</v>
      </c>
      <c r="B21" s="127">
        <v>142134</v>
      </c>
      <c r="C21" s="116" t="s">
        <v>240</v>
      </c>
      <c r="D21" s="62" t="s">
        <v>240</v>
      </c>
      <c r="E21" s="127">
        <f>SUM(B21:D21)</f>
        <v>142134</v>
      </c>
      <c r="F21" s="106"/>
      <c r="G21" s="106"/>
      <c r="I21" s="106"/>
      <c r="J21" s="106"/>
      <c r="K21" s="106"/>
      <c r="L21" s="106"/>
      <c r="M21" s="106"/>
      <c r="O21" s="106"/>
    </row>
    <row r="22" spans="1:15" ht="13.5" customHeight="1">
      <c r="A22" s="90" t="s">
        <v>105</v>
      </c>
      <c r="B22" s="127"/>
      <c r="C22" s="121"/>
      <c r="D22" s="66"/>
      <c r="E22" s="127"/>
      <c r="F22" s="106"/>
      <c r="G22" s="106"/>
      <c r="I22" s="106"/>
      <c r="J22" s="106"/>
      <c r="K22" s="106"/>
      <c r="L22" s="106"/>
      <c r="M22" s="106"/>
      <c r="O22" s="106"/>
    </row>
    <row r="23" spans="1:15" ht="13.5" customHeight="1">
      <c r="A23" s="90" t="s">
        <v>106</v>
      </c>
      <c r="B23" s="127"/>
      <c r="C23" s="121"/>
      <c r="D23" s="66"/>
      <c r="E23" s="127"/>
      <c r="F23" s="106"/>
      <c r="G23" s="106"/>
      <c r="I23" s="106"/>
      <c r="J23" s="106"/>
      <c r="K23" s="106"/>
      <c r="L23" s="106"/>
      <c r="M23" s="106"/>
      <c r="O23" s="106"/>
    </row>
    <row r="24" spans="1:15" ht="13.5" customHeight="1">
      <c r="A24" s="91" t="s">
        <v>107</v>
      </c>
      <c r="B24" s="136">
        <f>SUM(B17:B23)</f>
        <v>142134</v>
      </c>
      <c r="C24" s="121"/>
      <c r="D24" s="66"/>
      <c r="E24" s="132">
        <f>SUM(B24:D24)</f>
        <v>142134</v>
      </c>
      <c r="F24" s="106"/>
      <c r="G24" s="106"/>
      <c r="I24" s="106"/>
      <c r="J24" s="106"/>
      <c r="K24" s="106"/>
      <c r="L24" s="106"/>
      <c r="M24" s="106"/>
      <c r="O24" s="106"/>
    </row>
    <row r="25" spans="1:15" ht="13.5" customHeight="1">
      <c r="A25" s="112"/>
      <c r="B25" s="130"/>
      <c r="C25" s="121"/>
      <c r="D25" s="66"/>
      <c r="E25" s="127"/>
      <c r="F25" s="106"/>
      <c r="G25" s="106"/>
      <c r="I25" s="106"/>
      <c r="J25" s="106"/>
      <c r="K25" s="106"/>
      <c r="L25" s="106"/>
      <c r="M25" s="106"/>
      <c r="O25" s="106"/>
    </row>
    <row r="26" spans="1:15" ht="13.5" customHeight="1">
      <c r="A26" s="91" t="s">
        <v>54</v>
      </c>
      <c r="B26" s="130">
        <f>SUM(B15+B24)</f>
        <v>427602</v>
      </c>
      <c r="C26" s="130">
        <f>SUM(C15+C24)</f>
        <v>46899</v>
      </c>
      <c r="D26" s="130">
        <f>SUM(D15+D24)</f>
        <v>109181</v>
      </c>
      <c r="E26" s="132">
        <f>SUM(B26:D26)</f>
        <v>583682</v>
      </c>
      <c r="F26" s="106"/>
      <c r="G26" s="106"/>
      <c r="I26" s="106"/>
      <c r="J26" s="106"/>
      <c r="K26" s="106"/>
      <c r="L26" s="106"/>
      <c r="M26" s="106"/>
      <c r="O26" s="106"/>
    </row>
    <row r="27" spans="1:15" ht="13.5" customHeight="1">
      <c r="A27" s="112"/>
      <c r="B27" s="129"/>
      <c r="C27" s="116"/>
      <c r="D27" s="62"/>
      <c r="E27" s="127"/>
      <c r="F27" s="106"/>
      <c r="G27" s="106"/>
      <c r="I27" s="106"/>
      <c r="J27" s="106"/>
      <c r="K27" s="106"/>
      <c r="L27" s="106"/>
      <c r="M27" s="106"/>
      <c r="O27" s="106"/>
    </row>
    <row r="28" spans="1:15" ht="13.5" customHeight="1">
      <c r="A28" s="90" t="s">
        <v>108</v>
      </c>
      <c r="B28" s="127">
        <v>491261</v>
      </c>
      <c r="C28" s="116"/>
      <c r="D28" s="62">
        <v>300</v>
      </c>
      <c r="E28" s="127">
        <f>SUM(B28:D28)</f>
        <v>491561</v>
      </c>
      <c r="F28" s="106"/>
      <c r="G28" s="106"/>
      <c r="I28" s="106"/>
      <c r="J28" s="106"/>
      <c r="K28" s="106"/>
      <c r="L28" s="106"/>
      <c r="M28" s="106"/>
      <c r="O28" s="106"/>
    </row>
    <row r="29" spans="1:15" ht="13.5" customHeight="1">
      <c r="A29" s="90" t="s">
        <v>109</v>
      </c>
      <c r="B29" s="127">
        <v>6607</v>
      </c>
      <c r="C29" s="116"/>
      <c r="D29" s="62"/>
      <c r="E29" s="127">
        <f>SUM(B29:D29)</f>
        <v>6607</v>
      </c>
      <c r="F29" s="106"/>
      <c r="G29" s="106"/>
      <c r="I29" s="106"/>
      <c r="J29" s="106"/>
      <c r="K29" s="106"/>
      <c r="L29" s="106"/>
      <c r="M29" s="106"/>
      <c r="O29" s="106"/>
    </row>
    <row r="30" spans="1:15" ht="13.5" customHeight="1">
      <c r="A30" s="114" t="s">
        <v>237</v>
      </c>
      <c r="B30" s="131"/>
      <c r="C30" s="116"/>
      <c r="D30" s="62"/>
      <c r="E30" s="127"/>
      <c r="F30" s="106"/>
      <c r="G30" s="106"/>
      <c r="I30" s="106"/>
      <c r="J30" s="106"/>
      <c r="K30" s="106"/>
      <c r="L30" s="106"/>
      <c r="M30" s="106"/>
      <c r="O30" s="106"/>
    </row>
    <row r="31" spans="1:15" ht="13.5" customHeight="1">
      <c r="A31" s="112" t="s">
        <v>238</v>
      </c>
      <c r="B31" s="132">
        <f>SUM(B28:B30)</f>
        <v>497868</v>
      </c>
      <c r="C31" s="132">
        <f>SUM(C28:C30)</f>
        <v>0</v>
      </c>
      <c r="D31" s="132">
        <f>SUM(D28:D30)</f>
        <v>300</v>
      </c>
      <c r="E31" s="132">
        <f>SUM(B31:D31)</f>
        <v>498168</v>
      </c>
      <c r="F31" s="106"/>
      <c r="G31" s="106"/>
      <c r="I31" s="106"/>
      <c r="J31" s="106"/>
      <c r="K31" s="106"/>
      <c r="L31" s="106"/>
      <c r="M31" s="106"/>
      <c r="O31" s="106"/>
    </row>
    <row r="32" spans="1:15" ht="13.5" customHeight="1">
      <c r="A32" s="112"/>
      <c r="B32" s="132"/>
      <c r="C32" s="66"/>
      <c r="D32" s="62"/>
      <c r="E32" s="127"/>
      <c r="F32" s="106"/>
      <c r="G32" s="106"/>
      <c r="I32" s="106"/>
      <c r="J32" s="106"/>
      <c r="K32" s="106"/>
      <c r="L32" s="106"/>
      <c r="M32" s="106"/>
      <c r="O32" s="106"/>
    </row>
    <row r="33" spans="1:15" ht="13.5" customHeight="1">
      <c r="A33" s="90" t="s">
        <v>100</v>
      </c>
      <c r="B33" s="132">
        <v>5970</v>
      </c>
      <c r="C33" s="66"/>
      <c r="D33" s="62"/>
      <c r="E33" s="132">
        <f>SUM(B33:D33)</f>
        <v>5970</v>
      </c>
      <c r="F33" s="106"/>
      <c r="G33" s="106"/>
      <c r="I33" s="106"/>
      <c r="J33" s="106"/>
      <c r="K33" s="106"/>
      <c r="L33" s="106"/>
      <c r="M33" s="106"/>
      <c r="O33" s="106"/>
    </row>
    <row r="34" spans="1:15" ht="13.5" customHeight="1">
      <c r="A34" s="90" t="s">
        <v>101</v>
      </c>
      <c r="B34" s="132"/>
      <c r="C34" s="66"/>
      <c r="D34" s="62"/>
      <c r="E34" s="127"/>
      <c r="F34" s="106"/>
      <c r="G34" s="106"/>
      <c r="I34" s="106"/>
      <c r="J34" s="106"/>
      <c r="K34" s="106"/>
      <c r="L34" s="106"/>
      <c r="M34" s="106"/>
      <c r="O34" s="106"/>
    </row>
    <row r="35" spans="1:15" ht="13.5" customHeight="1">
      <c r="A35" s="114" t="s">
        <v>102</v>
      </c>
      <c r="B35" s="132"/>
      <c r="C35" s="66"/>
      <c r="D35" s="62"/>
      <c r="E35" s="127"/>
      <c r="F35" s="106"/>
      <c r="G35" s="106"/>
      <c r="I35" s="106"/>
      <c r="J35" s="106"/>
      <c r="K35" s="106"/>
      <c r="L35" s="106"/>
      <c r="M35" s="106"/>
      <c r="O35" s="106"/>
    </row>
    <row r="36" spans="1:15" ht="13.5" customHeight="1">
      <c r="A36" s="90" t="s">
        <v>103</v>
      </c>
      <c r="B36" s="132"/>
      <c r="C36" s="66"/>
      <c r="D36" s="62"/>
      <c r="E36" s="127"/>
      <c r="F36" s="106"/>
      <c r="G36" s="106"/>
      <c r="I36" s="106"/>
      <c r="J36" s="106"/>
      <c r="K36" s="106"/>
      <c r="L36" s="106"/>
      <c r="M36" s="106"/>
      <c r="O36" s="106"/>
    </row>
    <row r="37" spans="1:15" ht="13.5" customHeight="1">
      <c r="A37" s="90" t="s">
        <v>104</v>
      </c>
      <c r="B37" s="132"/>
      <c r="C37" s="116" t="s">
        <v>240</v>
      </c>
      <c r="D37" s="62" t="s">
        <v>240</v>
      </c>
      <c r="E37" s="127"/>
      <c r="F37" s="106"/>
      <c r="G37" s="106"/>
      <c r="I37" s="106"/>
      <c r="J37" s="106"/>
      <c r="K37" s="106"/>
      <c r="L37" s="106"/>
      <c r="M37" s="106"/>
      <c r="O37" s="106"/>
    </row>
    <row r="38" spans="1:15" ht="13.5" customHeight="1">
      <c r="A38" s="90" t="s">
        <v>105</v>
      </c>
      <c r="B38" s="132"/>
      <c r="C38" s="66"/>
      <c r="D38" s="62"/>
      <c r="E38" s="127"/>
      <c r="F38" s="106"/>
      <c r="G38" s="106"/>
      <c r="I38" s="106"/>
      <c r="J38" s="106"/>
      <c r="K38" s="106"/>
      <c r="L38" s="106"/>
      <c r="M38" s="106"/>
      <c r="O38" s="106"/>
    </row>
    <row r="39" spans="1:15" ht="13.5" customHeight="1">
      <c r="A39" s="90" t="s">
        <v>106</v>
      </c>
      <c r="B39" s="132"/>
      <c r="C39" s="66"/>
      <c r="D39" s="62"/>
      <c r="E39" s="127"/>
      <c r="F39" s="106"/>
      <c r="G39" s="106"/>
      <c r="I39" s="106"/>
      <c r="J39" s="106"/>
      <c r="K39" s="106"/>
      <c r="L39" s="106"/>
      <c r="M39" s="106"/>
      <c r="O39" s="106"/>
    </row>
    <row r="40" spans="1:15" ht="13.5" customHeight="1">
      <c r="A40" s="91" t="s">
        <v>112</v>
      </c>
      <c r="B40" s="132">
        <f>SUM(B33:B39)</f>
        <v>5970</v>
      </c>
      <c r="C40" s="62"/>
      <c r="D40" s="62"/>
      <c r="E40" s="132">
        <f>SUM(B40:D40)</f>
        <v>5970</v>
      </c>
      <c r="F40" s="106"/>
      <c r="G40" s="106"/>
      <c r="I40" s="106"/>
      <c r="J40" s="106"/>
      <c r="K40" s="106"/>
      <c r="L40" s="106"/>
      <c r="M40" s="106"/>
      <c r="O40" s="106"/>
    </row>
    <row r="41" spans="1:15" ht="13.5" customHeight="1">
      <c r="A41" s="11"/>
      <c r="B41" s="132"/>
      <c r="C41" s="62"/>
      <c r="D41" s="62"/>
      <c r="E41" s="127">
        <f>SUM(B41:D41)</f>
        <v>0</v>
      </c>
      <c r="F41" s="106"/>
      <c r="G41" s="106"/>
      <c r="I41" s="106"/>
      <c r="J41" s="106"/>
      <c r="K41" s="106"/>
      <c r="L41" s="106"/>
      <c r="M41" s="106"/>
      <c r="O41" s="106"/>
    </row>
    <row r="42" spans="1:9" ht="13.5" customHeight="1">
      <c r="A42" s="91" t="s">
        <v>55</v>
      </c>
      <c r="B42" s="132">
        <f>SUM(B31+B40)</f>
        <v>503838</v>
      </c>
      <c r="C42" s="132">
        <f>SUM(C31+C40)</f>
        <v>0</v>
      </c>
      <c r="D42" s="132">
        <f>SUM(D31+D40)</f>
        <v>300</v>
      </c>
      <c r="E42" s="132">
        <f>SUM(B42:D42)</f>
        <v>504138</v>
      </c>
      <c r="F42" s="106"/>
      <c r="G42" s="106"/>
      <c r="I42" s="106"/>
    </row>
    <row r="43" spans="1:9" ht="13.5" customHeight="1">
      <c r="A43" s="42"/>
      <c r="B43" s="134"/>
      <c r="C43" s="125"/>
      <c r="D43" s="62"/>
      <c r="E43" s="127">
        <f>SUM(B43:D43)</f>
        <v>0</v>
      </c>
      <c r="F43" s="106"/>
      <c r="G43" s="106"/>
      <c r="I43" s="106"/>
    </row>
    <row r="44" spans="1:5" ht="15" customHeight="1">
      <c r="A44" s="119" t="s">
        <v>71</v>
      </c>
      <c r="B44" s="134">
        <f>SUM(B26+B42)</f>
        <v>931440</v>
      </c>
      <c r="C44" s="134">
        <f>SUM(C26+C42)</f>
        <v>46899</v>
      </c>
      <c r="D44" s="134">
        <f>SUM(D26+D42)</f>
        <v>109481</v>
      </c>
      <c r="E44" s="132">
        <f>SUM(B44:D44)</f>
        <v>1087820</v>
      </c>
    </row>
  </sheetData>
  <sheetProtection/>
  <mergeCells count="9">
    <mergeCell ref="A2:E2"/>
    <mergeCell ref="A1:E1"/>
    <mergeCell ref="A4:E4"/>
    <mergeCell ref="A5:A6"/>
    <mergeCell ref="C5:C6"/>
    <mergeCell ref="E5:E6"/>
    <mergeCell ref="D5:D6"/>
    <mergeCell ref="B5:B6"/>
    <mergeCell ref="A3:E3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40">
      <selection activeCell="A44" sqref="A44:IV45"/>
    </sheetView>
  </sheetViews>
  <sheetFormatPr defaultColWidth="9.00390625" defaultRowHeight="12.75"/>
  <cols>
    <col min="1" max="1" width="41.00390625" style="15" customWidth="1"/>
    <col min="2" max="5" width="13.125" style="15" customWidth="1"/>
    <col min="6" max="16384" width="9.125" style="15" customWidth="1"/>
  </cols>
  <sheetData>
    <row r="1" ht="12.75">
      <c r="E1" s="17" t="s">
        <v>254</v>
      </c>
    </row>
    <row r="2" spans="1:5" ht="12.75">
      <c r="A2" s="248" t="s">
        <v>255</v>
      </c>
      <c r="B2" s="248"/>
      <c r="C2" s="248"/>
      <c r="D2" s="248"/>
      <c r="E2" s="248"/>
    </row>
    <row r="3" ht="12.75">
      <c r="E3" s="59" t="s">
        <v>1</v>
      </c>
    </row>
    <row r="4" spans="1:5" ht="22.5" customHeight="1">
      <c r="A4" s="254" t="s">
        <v>42</v>
      </c>
      <c r="B4" s="254" t="s">
        <v>5</v>
      </c>
      <c r="C4" s="245" t="s">
        <v>316</v>
      </c>
      <c r="D4" s="246" t="s">
        <v>80</v>
      </c>
      <c r="E4" s="254" t="s">
        <v>40</v>
      </c>
    </row>
    <row r="5" spans="1:5" ht="21" customHeight="1">
      <c r="A5" s="255"/>
      <c r="B5" s="255"/>
      <c r="C5" s="245"/>
      <c r="D5" s="247"/>
      <c r="E5" s="255"/>
    </row>
    <row r="6" spans="1:5" ht="12.75">
      <c r="A6" s="52" t="s">
        <v>359</v>
      </c>
      <c r="B6" s="52">
        <v>5004</v>
      </c>
      <c r="C6" s="52"/>
      <c r="D6" s="52"/>
      <c r="E6" s="52">
        <f aca="true" t="shared" si="0" ref="E6:E11">SUM(B6:D6)</f>
        <v>5004</v>
      </c>
    </row>
    <row r="7" spans="1:5" ht="12.75">
      <c r="A7" s="52" t="s">
        <v>360</v>
      </c>
      <c r="B7" s="52">
        <v>35568</v>
      </c>
      <c r="C7" s="52"/>
      <c r="D7" s="52"/>
      <c r="E7" s="52">
        <f t="shared" si="0"/>
        <v>35568</v>
      </c>
    </row>
    <row r="8" spans="1:5" ht="12.75">
      <c r="A8" s="52" t="s">
        <v>361</v>
      </c>
      <c r="B8" s="52">
        <v>14296</v>
      </c>
      <c r="C8" s="52"/>
      <c r="D8" s="52"/>
      <c r="E8" s="52">
        <f t="shared" si="0"/>
        <v>14296</v>
      </c>
    </row>
    <row r="9" spans="1:5" ht="12.75">
      <c r="A9" s="52" t="s">
        <v>362</v>
      </c>
      <c r="B9" s="52">
        <v>8659</v>
      </c>
      <c r="C9" s="52"/>
      <c r="D9" s="52"/>
      <c r="E9" s="52">
        <f t="shared" si="0"/>
        <v>8659</v>
      </c>
    </row>
    <row r="10" spans="1:5" ht="12.75">
      <c r="A10" s="52"/>
      <c r="B10" s="52"/>
      <c r="C10" s="52"/>
      <c r="D10" s="52"/>
      <c r="E10" s="52">
        <f t="shared" si="0"/>
        <v>0</v>
      </c>
    </row>
    <row r="11" spans="1:5" ht="12.75">
      <c r="A11" s="44" t="s">
        <v>6</v>
      </c>
      <c r="B11" s="55">
        <f>SUM(B6:B10)</f>
        <v>63527</v>
      </c>
      <c r="C11" s="55"/>
      <c r="D11" s="55"/>
      <c r="E11" s="55">
        <f t="shared" si="0"/>
        <v>63527</v>
      </c>
    </row>
    <row r="12" spans="1:5" ht="12.75">
      <c r="A12" s="138"/>
      <c r="B12" s="106"/>
      <c r="C12" s="106"/>
      <c r="D12" s="106"/>
      <c r="E12" s="106"/>
    </row>
    <row r="13" spans="1:5" ht="12.75">
      <c r="A13" s="239" t="s">
        <v>256</v>
      </c>
      <c r="B13" s="239"/>
      <c r="C13" s="239"/>
      <c r="D13" s="239"/>
      <c r="E13" s="239"/>
    </row>
    <row r="14" spans="1:5" ht="12.75">
      <c r="A14" s="259" t="s">
        <v>257</v>
      </c>
      <c r="B14" s="259"/>
      <c r="C14" s="259"/>
      <c r="D14" s="259"/>
      <c r="E14" s="259"/>
    </row>
    <row r="15" spans="1:5" ht="12.75">
      <c r="A15" s="17"/>
      <c r="B15" s="17"/>
      <c r="C15" s="59"/>
      <c r="D15" s="59"/>
      <c r="E15" s="59" t="s">
        <v>1</v>
      </c>
    </row>
    <row r="16" spans="1:5" ht="22.5" customHeight="1">
      <c r="A16" s="254" t="s">
        <v>42</v>
      </c>
      <c r="B16" s="254" t="s">
        <v>5</v>
      </c>
      <c r="C16" s="245" t="s">
        <v>316</v>
      </c>
      <c r="D16" s="246" t="s">
        <v>80</v>
      </c>
      <c r="E16" s="254" t="s">
        <v>40</v>
      </c>
    </row>
    <row r="17" spans="1:5" ht="21" customHeight="1">
      <c r="A17" s="255"/>
      <c r="B17" s="255"/>
      <c r="C17" s="245"/>
      <c r="D17" s="247"/>
      <c r="E17" s="255"/>
    </row>
    <row r="18" spans="1:5" ht="12.75">
      <c r="A18" s="21"/>
      <c r="B18" s="21"/>
      <c r="C18" s="21"/>
      <c r="D18" s="21"/>
      <c r="E18" s="21"/>
    </row>
    <row r="19" spans="1:5" ht="12.75">
      <c r="A19" s="44" t="s">
        <v>37</v>
      </c>
      <c r="B19" s="44"/>
      <c r="C19" s="21"/>
      <c r="D19" s="21"/>
      <c r="E19" s="21"/>
    </row>
    <row r="20" spans="1:5" ht="12.75">
      <c r="A20" s="17"/>
      <c r="B20" s="17"/>
      <c r="C20" s="17"/>
      <c r="D20" s="17"/>
      <c r="E20" s="17"/>
    </row>
    <row r="21" spans="1:5" ht="12.75">
      <c r="A21" s="239" t="s">
        <v>259</v>
      </c>
      <c r="B21" s="239"/>
      <c r="C21" s="239"/>
      <c r="D21" s="239"/>
      <c r="E21" s="239"/>
    </row>
    <row r="22" spans="1:5" ht="12.75">
      <c r="A22" s="259" t="s">
        <v>258</v>
      </c>
      <c r="B22" s="259"/>
      <c r="C22" s="259"/>
      <c r="D22" s="259"/>
      <c r="E22" s="259"/>
    </row>
    <row r="23" spans="1:5" ht="12.75">
      <c r="A23" s="249" t="s">
        <v>1</v>
      </c>
      <c r="B23" s="249"/>
      <c r="C23" s="249"/>
      <c r="D23" s="249"/>
      <c r="E23" s="249"/>
    </row>
    <row r="24" spans="1:5" ht="22.5" customHeight="1">
      <c r="A24" s="254" t="s">
        <v>42</v>
      </c>
      <c r="B24" s="254" t="s">
        <v>5</v>
      </c>
      <c r="C24" s="245" t="s">
        <v>316</v>
      </c>
      <c r="D24" s="246" t="s">
        <v>80</v>
      </c>
      <c r="E24" s="254" t="s">
        <v>40</v>
      </c>
    </row>
    <row r="25" spans="1:5" ht="21" customHeight="1">
      <c r="A25" s="255"/>
      <c r="B25" s="255"/>
      <c r="C25" s="245"/>
      <c r="D25" s="247"/>
      <c r="E25" s="255"/>
    </row>
    <row r="26" spans="1:5" ht="12.75">
      <c r="A26" s="21"/>
      <c r="B26" s="21"/>
      <c r="C26" s="21"/>
      <c r="D26" s="21"/>
      <c r="E26" s="21"/>
    </row>
    <row r="27" spans="1:5" ht="12.75">
      <c r="A27" s="44" t="s">
        <v>37</v>
      </c>
      <c r="B27" s="44"/>
      <c r="C27" s="21"/>
      <c r="D27" s="21"/>
      <c r="E27" s="21"/>
    </row>
    <row r="28" spans="1:5" ht="12.75">
      <c r="A28" s="138"/>
      <c r="B28" s="138"/>
      <c r="C28" s="58"/>
      <c r="D28" s="58"/>
      <c r="E28" s="58"/>
    </row>
    <row r="29" spans="1:5" ht="12.75">
      <c r="A29" s="239" t="s">
        <v>260</v>
      </c>
      <c r="B29" s="239"/>
      <c r="C29" s="239"/>
      <c r="D29" s="239"/>
      <c r="E29" s="239"/>
    </row>
    <row r="30" spans="1:5" ht="12.75">
      <c r="A30" s="248" t="s">
        <v>261</v>
      </c>
      <c r="B30" s="248"/>
      <c r="C30" s="248"/>
      <c r="D30" s="248"/>
      <c r="E30" s="248"/>
    </row>
    <row r="31" spans="1:5" ht="12.75">
      <c r="A31" s="249" t="s">
        <v>1</v>
      </c>
      <c r="B31" s="249"/>
      <c r="C31" s="249"/>
      <c r="D31" s="249"/>
      <c r="E31" s="249"/>
    </row>
    <row r="32" spans="1:5" ht="22.5" customHeight="1">
      <c r="A32" s="254" t="s">
        <v>42</v>
      </c>
      <c r="B32" s="254" t="s">
        <v>5</v>
      </c>
      <c r="C32" s="245" t="s">
        <v>316</v>
      </c>
      <c r="D32" s="246" t="s">
        <v>80</v>
      </c>
      <c r="E32" s="254" t="s">
        <v>40</v>
      </c>
    </row>
    <row r="33" spans="1:5" ht="21" customHeight="1">
      <c r="A33" s="255"/>
      <c r="B33" s="255"/>
      <c r="C33" s="245"/>
      <c r="D33" s="247"/>
      <c r="E33" s="255"/>
    </row>
    <row r="34" spans="1:5" ht="12.75">
      <c r="A34" s="21" t="s">
        <v>363</v>
      </c>
      <c r="B34" s="21">
        <v>3000</v>
      </c>
      <c r="C34" s="21"/>
      <c r="D34" s="21"/>
      <c r="E34" s="21">
        <f>SUM(B34:D34)</f>
        <v>3000</v>
      </c>
    </row>
    <row r="35" spans="1:5" ht="12.75">
      <c r="A35" s="21"/>
      <c r="B35" s="21"/>
      <c r="C35" s="21"/>
      <c r="D35" s="21"/>
      <c r="E35" s="21"/>
    </row>
    <row r="36" spans="1:5" ht="12.75">
      <c r="A36" s="21"/>
      <c r="B36" s="21"/>
      <c r="C36" s="21"/>
      <c r="D36" s="21"/>
      <c r="E36" s="21"/>
    </row>
    <row r="37" spans="1:5" ht="12.75">
      <c r="A37" s="44" t="s">
        <v>37</v>
      </c>
      <c r="B37" s="44">
        <f>SUM(B34:B36)</f>
        <v>3000</v>
      </c>
      <c r="C37" s="21"/>
      <c r="D37" s="21"/>
      <c r="E37" s="44">
        <f>SUM(E34:E36)</f>
        <v>3000</v>
      </c>
    </row>
    <row r="38" spans="1:5" ht="12.75">
      <c r="A38" s="17"/>
      <c r="B38" s="17"/>
      <c r="C38" s="17"/>
      <c r="D38" s="17"/>
      <c r="E38" s="17"/>
    </row>
    <row r="39" spans="1:5" ht="12.75">
      <c r="A39" s="239" t="s">
        <v>262</v>
      </c>
      <c r="B39" s="239"/>
      <c r="C39" s="239"/>
      <c r="D39" s="239"/>
      <c r="E39" s="239"/>
    </row>
    <row r="40" spans="1:5" ht="12.75">
      <c r="A40" s="259" t="s">
        <v>263</v>
      </c>
      <c r="B40" s="259"/>
      <c r="C40" s="259"/>
      <c r="D40" s="259"/>
      <c r="E40" s="259"/>
    </row>
    <row r="41" spans="1:5" ht="12.75">
      <c r="A41" s="249" t="s">
        <v>1</v>
      </c>
      <c r="B41" s="249"/>
      <c r="C41" s="249"/>
      <c r="D41" s="249"/>
      <c r="E41" s="249"/>
    </row>
    <row r="42" spans="1:5" ht="22.5" customHeight="1">
      <c r="A42" s="254" t="s">
        <v>42</v>
      </c>
      <c r="B42" s="254" t="s">
        <v>5</v>
      </c>
      <c r="C42" s="245" t="s">
        <v>316</v>
      </c>
      <c r="D42" s="246" t="s">
        <v>80</v>
      </c>
      <c r="E42" s="254" t="s">
        <v>40</v>
      </c>
    </row>
    <row r="43" spans="1:5" ht="21" customHeight="1">
      <c r="A43" s="255"/>
      <c r="B43" s="255"/>
      <c r="C43" s="245"/>
      <c r="D43" s="247"/>
      <c r="E43" s="255"/>
    </row>
    <row r="44" spans="1:5" ht="12.75">
      <c r="A44" s="21"/>
      <c r="B44" s="21"/>
      <c r="C44" s="21"/>
      <c r="D44" s="21"/>
      <c r="E44" s="21"/>
    </row>
    <row r="45" spans="1:5" ht="12.75">
      <c r="A45" s="44" t="s">
        <v>37</v>
      </c>
      <c r="B45" s="44"/>
      <c r="C45" s="21"/>
      <c r="D45" s="21"/>
      <c r="E45" s="21"/>
    </row>
    <row r="47" spans="1:5" ht="12.75">
      <c r="A47" s="239" t="s">
        <v>265</v>
      </c>
      <c r="B47" s="239"/>
      <c r="C47" s="239"/>
      <c r="D47" s="239"/>
      <c r="E47" s="239"/>
    </row>
    <row r="48" spans="1:5" ht="12.75">
      <c r="A48" s="259" t="s">
        <v>264</v>
      </c>
      <c r="B48" s="259"/>
      <c r="C48" s="259"/>
      <c r="D48" s="259"/>
      <c r="E48" s="259"/>
    </row>
    <row r="49" spans="1:5" ht="12.75">
      <c r="A49" s="249" t="s">
        <v>1</v>
      </c>
      <c r="B49" s="249"/>
      <c r="C49" s="249"/>
      <c r="D49" s="249"/>
      <c r="E49" s="249"/>
    </row>
    <row r="50" spans="1:5" ht="22.5" customHeight="1">
      <c r="A50" s="254" t="s">
        <v>42</v>
      </c>
      <c r="B50" s="254" t="s">
        <v>5</v>
      </c>
      <c r="C50" s="245" t="s">
        <v>316</v>
      </c>
      <c r="D50" s="246" t="s">
        <v>80</v>
      </c>
      <c r="E50" s="254" t="s">
        <v>40</v>
      </c>
    </row>
    <row r="51" spans="1:5" ht="21" customHeight="1">
      <c r="A51" s="255"/>
      <c r="B51" s="255"/>
      <c r="C51" s="245"/>
      <c r="D51" s="247"/>
      <c r="E51" s="255"/>
    </row>
    <row r="52" spans="1:5" ht="12.75">
      <c r="A52" s="21" t="s">
        <v>364</v>
      </c>
      <c r="B52" s="21">
        <v>1500</v>
      </c>
      <c r="C52" s="21"/>
      <c r="D52" s="21"/>
      <c r="E52" s="21">
        <f>SUM(B52:D52)</f>
        <v>1500</v>
      </c>
    </row>
    <row r="53" spans="1:5" ht="12.75">
      <c r="A53" s="21" t="s">
        <v>365</v>
      </c>
      <c r="B53" s="21">
        <v>500</v>
      </c>
      <c r="C53" s="21"/>
      <c r="D53" s="21"/>
      <c r="E53" s="21">
        <f>SUM(B53:D53)</f>
        <v>500</v>
      </c>
    </row>
    <row r="54" spans="1:5" ht="12.75">
      <c r="A54" s="21"/>
      <c r="B54" s="21"/>
      <c r="C54" s="21"/>
      <c r="D54" s="21"/>
      <c r="E54" s="21">
        <f>SUM(B54:D54)</f>
        <v>0</v>
      </c>
    </row>
    <row r="55" spans="1:5" ht="12.75">
      <c r="A55" s="44" t="s">
        <v>37</v>
      </c>
      <c r="B55" s="44">
        <f>SUM(B52:B54)</f>
        <v>2000</v>
      </c>
      <c r="C55" s="21"/>
      <c r="D55" s="21"/>
      <c r="E55" s="44">
        <f>SUM(B55:D55)</f>
        <v>2000</v>
      </c>
    </row>
  </sheetData>
  <mergeCells count="45">
    <mergeCell ref="A50:A51"/>
    <mergeCell ref="B50:B51"/>
    <mergeCell ref="D50:D51"/>
    <mergeCell ref="E50:E51"/>
    <mergeCell ref="C50:C51"/>
    <mergeCell ref="A2:E2"/>
    <mergeCell ref="A13:E13"/>
    <mergeCell ref="A14:E14"/>
    <mergeCell ref="A21:E21"/>
    <mergeCell ref="C4:C5"/>
    <mergeCell ref="C16:C17"/>
    <mergeCell ref="E4:E5"/>
    <mergeCell ref="B4:B5"/>
    <mergeCell ref="A4:A5"/>
    <mergeCell ref="D4:D5"/>
    <mergeCell ref="E16:E17"/>
    <mergeCell ref="A22:E22"/>
    <mergeCell ref="A23:E23"/>
    <mergeCell ref="A29:E29"/>
    <mergeCell ref="A24:A25"/>
    <mergeCell ref="B24:B25"/>
    <mergeCell ref="D24:D25"/>
    <mergeCell ref="A16:A17"/>
    <mergeCell ref="B16:B17"/>
    <mergeCell ref="D16:D17"/>
    <mergeCell ref="A30:E30"/>
    <mergeCell ref="C24:C25"/>
    <mergeCell ref="E24:E25"/>
    <mergeCell ref="A47:E47"/>
    <mergeCell ref="B32:B33"/>
    <mergeCell ref="D32:D33"/>
    <mergeCell ref="E32:E33"/>
    <mergeCell ref="A42:A43"/>
    <mergeCell ref="B42:B43"/>
    <mergeCell ref="D42:D43"/>
    <mergeCell ref="A48:E48"/>
    <mergeCell ref="A49:E49"/>
    <mergeCell ref="A31:E31"/>
    <mergeCell ref="A39:E39"/>
    <mergeCell ref="A40:E40"/>
    <mergeCell ref="A41:E41"/>
    <mergeCell ref="C32:C33"/>
    <mergeCell ref="C42:C43"/>
    <mergeCell ref="A32:A33"/>
    <mergeCell ref="E42:E43"/>
  </mergeCells>
  <printOptions/>
  <pageMargins left="0.51" right="0.39" top="0.38" bottom="0.36" header="0.26" footer="0.27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0">
      <selection activeCell="B36" sqref="B36"/>
    </sheetView>
  </sheetViews>
  <sheetFormatPr defaultColWidth="9.00390625" defaultRowHeight="12.75"/>
  <cols>
    <col min="1" max="1" width="45.75390625" style="15" customWidth="1"/>
    <col min="2" max="3" width="12.75390625" style="15" customWidth="1"/>
    <col min="4" max="4" width="12.125" style="15" customWidth="1"/>
    <col min="5" max="5" width="13.625" style="15" customWidth="1"/>
    <col min="6" max="6" width="10.125" style="15" customWidth="1"/>
    <col min="7" max="7" width="9.875" style="15" customWidth="1"/>
    <col min="8" max="8" width="11.375" style="15" customWidth="1"/>
    <col min="9" max="9" width="10.125" style="15" customWidth="1"/>
    <col min="10" max="11" width="10.00390625" style="15" customWidth="1"/>
    <col min="12" max="12" width="9.375" style="15" customWidth="1"/>
    <col min="13" max="13" width="10.125" style="15" customWidth="1"/>
    <col min="14" max="14" width="11.375" style="15" customWidth="1"/>
    <col min="15" max="15" width="12.75390625" style="15" customWidth="1"/>
    <col min="16" max="16384" width="9.125" style="15" customWidth="1"/>
  </cols>
  <sheetData>
    <row r="1" spans="1:5" ht="12.75" customHeight="1">
      <c r="A1" s="215" t="s">
        <v>242</v>
      </c>
      <c r="B1" s="215"/>
      <c r="C1" s="215"/>
      <c r="D1" s="215"/>
      <c r="E1" s="215"/>
    </row>
    <row r="2" spans="1:7" ht="18" customHeight="1">
      <c r="A2" s="240" t="s">
        <v>241</v>
      </c>
      <c r="B2" s="240"/>
      <c r="C2" s="240"/>
      <c r="D2" s="240"/>
      <c r="E2" s="240"/>
      <c r="F2" s="103"/>
      <c r="G2" s="104"/>
    </row>
    <row r="3" spans="1:7" ht="14.25" customHeight="1">
      <c r="A3" s="240" t="s">
        <v>65</v>
      </c>
      <c r="B3" s="240"/>
      <c r="C3" s="240"/>
      <c r="D3" s="240"/>
      <c r="E3" s="240"/>
      <c r="F3" s="103"/>
      <c r="G3" s="104"/>
    </row>
    <row r="4" spans="1:7" ht="15" customHeight="1">
      <c r="A4" s="239" t="s">
        <v>1</v>
      </c>
      <c r="B4" s="239"/>
      <c r="C4" s="239"/>
      <c r="D4" s="239"/>
      <c r="E4" s="239"/>
      <c r="F4" s="103"/>
      <c r="G4" s="105"/>
    </row>
    <row r="5" spans="1:5" ht="15" customHeight="1">
      <c r="A5" s="244" t="s">
        <v>36</v>
      </c>
      <c r="B5" s="246" t="s">
        <v>72</v>
      </c>
      <c r="C5" s="246" t="s">
        <v>64</v>
      </c>
      <c r="D5" s="246" t="s">
        <v>79</v>
      </c>
      <c r="E5" s="246" t="s">
        <v>37</v>
      </c>
    </row>
    <row r="6" spans="1:5" ht="27" customHeight="1">
      <c r="A6" s="244"/>
      <c r="B6" s="247"/>
      <c r="C6" s="247"/>
      <c r="D6" s="247"/>
      <c r="E6" s="247"/>
    </row>
    <row r="7" spans="1:15" ht="13.5" customHeight="1">
      <c r="A7" s="24" t="s">
        <v>92</v>
      </c>
      <c r="B7" s="62">
        <v>188511</v>
      </c>
      <c r="C7" s="62"/>
      <c r="D7" s="62">
        <v>30106</v>
      </c>
      <c r="E7" s="62">
        <f>SUM(B7:D7)</f>
        <v>218617</v>
      </c>
      <c r="F7" s="106"/>
      <c r="G7" s="106"/>
      <c r="I7" s="106"/>
      <c r="J7" s="106"/>
      <c r="K7" s="106"/>
      <c r="L7" s="106"/>
      <c r="M7" s="106"/>
      <c r="O7" s="106"/>
    </row>
    <row r="8" spans="1:15" ht="13.5" customHeight="1">
      <c r="A8" s="22" t="s">
        <v>93</v>
      </c>
      <c r="B8" s="62">
        <v>34472</v>
      </c>
      <c r="C8" s="62"/>
      <c r="D8" s="62">
        <v>7607</v>
      </c>
      <c r="E8" s="62">
        <f>SUM(B8:D8)</f>
        <v>42079</v>
      </c>
      <c r="F8" s="106"/>
      <c r="G8" s="106"/>
      <c r="I8" s="106"/>
      <c r="J8" s="106"/>
      <c r="K8" s="106"/>
      <c r="L8" s="106"/>
      <c r="M8" s="106"/>
      <c r="O8" s="106"/>
    </row>
    <row r="9" spans="1:15" ht="13.5" customHeight="1">
      <c r="A9" s="24" t="s">
        <v>232</v>
      </c>
      <c r="B9" s="62">
        <v>101488</v>
      </c>
      <c r="C9" s="62">
        <v>1651</v>
      </c>
      <c r="D9" s="62">
        <v>3098</v>
      </c>
      <c r="E9" s="62">
        <f>SUM(B9:D9)</f>
        <v>106237</v>
      </c>
      <c r="F9" s="106"/>
      <c r="G9" s="106"/>
      <c r="I9" s="106"/>
      <c r="J9" s="106"/>
      <c r="K9" s="106"/>
      <c r="L9" s="106"/>
      <c r="M9" s="106"/>
      <c r="O9" s="106"/>
    </row>
    <row r="10" spans="1:15" ht="13.5" customHeight="1">
      <c r="A10" s="107" t="s">
        <v>234</v>
      </c>
      <c r="B10" s="62">
        <v>63527</v>
      </c>
      <c r="C10" s="62"/>
      <c r="D10" s="62"/>
      <c r="E10" s="62">
        <f>SUM(B10:D10)</f>
        <v>63527</v>
      </c>
      <c r="F10" s="106"/>
      <c r="G10" s="106"/>
      <c r="I10" s="106"/>
      <c r="J10" s="106"/>
      <c r="K10" s="106"/>
      <c r="L10" s="106"/>
      <c r="M10" s="106"/>
      <c r="O10" s="106"/>
    </row>
    <row r="11" spans="1:15" ht="13.5" customHeight="1">
      <c r="A11" s="24" t="s">
        <v>233</v>
      </c>
      <c r="B11" s="62">
        <v>5000</v>
      </c>
      <c r="C11" s="62"/>
      <c r="D11" s="62">
        <v>6088</v>
      </c>
      <c r="E11" s="62">
        <f>SUM(B11:D11)</f>
        <v>11088</v>
      </c>
      <c r="F11" s="106"/>
      <c r="G11" s="106"/>
      <c r="I11" s="106"/>
      <c r="J11" s="106"/>
      <c r="K11" s="106"/>
      <c r="L11" s="106"/>
      <c r="M11" s="106"/>
      <c r="O11" s="106"/>
    </row>
    <row r="12" spans="1:15" ht="13.5" customHeight="1">
      <c r="A12" s="36" t="s">
        <v>235</v>
      </c>
      <c r="B12" s="62"/>
      <c r="C12" s="62"/>
      <c r="D12" s="62"/>
      <c r="E12" s="62"/>
      <c r="F12" s="106"/>
      <c r="G12" s="106"/>
      <c r="I12" s="106"/>
      <c r="J12" s="106"/>
      <c r="K12" s="106"/>
      <c r="L12" s="106"/>
      <c r="M12" s="106"/>
      <c r="O12" s="106"/>
    </row>
    <row r="13" spans="1:15" ht="13.5" customHeight="1">
      <c r="A13" s="108" t="s">
        <v>355</v>
      </c>
      <c r="B13" s="120"/>
      <c r="C13" s="120"/>
      <c r="D13" s="62"/>
      <c r="E13" s="62"/>
      <c r="F13" s="106"/>
      <c r="G13" s="106"/>
      <c r="I13" s="106"/>
      <c r="J13" s="106"/>
      <c r="K13" s="106"/>
      <c r="L13" s="106"/>
      <c r="M13" s="106"/>
      <c r="O13" s="106"/>
    </row>
    <row r="14" spans="1:15" ht="13.5" customHeight="1">
      <c r="A14" s="110"/>
      <c r="B14" s="116"/>
      <c r="C14" s="116"/>
      <c r="D14" s="62"/>
      <c r="E14" s="62"/>
      <c r="F14" s="106"/>
      <c r="G14" s="106"/>
      <c r="I14" s="106"/>
      <c r="J14" s="106"/>
      <c r="K14" s="106"/>
      <c r="L14" s="106"/>
      <c r="M14" s="106"/>
      <c r="O14" s="106"/>
    </row>
    <row r="15" spans="1:15" ht="13.5" customHeight="1">
      <c r="A15" s="112" t="s">
        <v>236</v>
      </c>
      <c r="B15" s="130">
        <f>SUM(B7:B11)</f>
        <v>392998</v>
      </c>
      <c r="C15" s="130">
        <f>SUM(C7:C11)</f>
        <v>1651</v>
      </c>
      <c r="D15" s="130">
        <f>SUM(D7:D11)</f>
        <v>46899</v>
      </c>
      <c r="E15" s="130">
        <f>SUM(E7:E11)</f>
        <v>441548</v>
      </c>
      <c r="F15" s="106"/>
      <c r="G15" s="106"/>
      <c r="I15" s="106"/>
      <c r="J15" s="106"/>
      <c r="K15" s="106"/>
      <c r="L15" s="106"/>
      <c r="M15" s="106"/>
      <c r="O15" s="106"/>
    </row>
    <row r="16" spans="1:15" ht="13.5" customHeight="1">
      <c r="A16" s="112"/>
      <c r="B16" s="121"/>
      <c r="C16" s="121"/>
      <c r="D16" s="66"/>
      <c r="E16" s="66"/>
      <c r="F16" s="106"/>
      <c r="G16" s="106"/>
      <c r="I16" s="106"/>
      <c r="J16" s="106"/>
      <c r="K16" s="106"/>
      <c r="L16" s="106"/>
      <c r="M16" s="106"/>
      <c r="O16" s="106"/>
    </row>
    <row r="17" spans="1:15" ht="13.5" customHeight="1">
      <c r="A17" s="90" t="s">
        <v>100</v>
      </c>
      <c r="B17" s="62"/>
      <c r="C17" s="121"/>
      <c r="D17" s="66"/>
      <c r="E17" s="66"/>
      <c r="F17" s="106"/>
      <c r="G17" s="106"/>
      <c r="I17" s="106"/>
      <c r="J17" s="106"/>
      <c r="K17" s="106"/>
      <c r="L17" s="106"/>
      <c r="M17" s="106"/>
      <c r="O17" s="106"/>
    </row>
    <row r="18" spans="1:15" ht="13.5" customHeight="1">
      <c r="A18" s="90" t="s">
        <v>101</v>
      </c>
      <c r="B18" s="62"/>
      <c r="C18" s="121"/>
      <c r="D18" s="66"/>
      <c r="E18" s="66"/>
      <c r="F18" s="106"/>
      <c r="G18" s="106"/>
      <c r="I18" s="106"/>
      <c r="J18" s="106"/>
      <c r="K18" s="106"/>
      <c r="L18" s="106"/>
      <c r="M18" s="106"/>
      <c r="O18" s="106"/>
    </row>
    <row r="19" spans="1:15" ht="13.5" customHeight="1">
      <c r="A19" s="114" t="s">
        <v>102</v>
      </c>
      <c r="B19" s="122"/>
      <c r="C19" s="121"/>
      <c r="D19" s="66"/>
      <c r="E19" s="66"/>
      <c r="F19" s="106"/>
      <c r="G19" s="106"/>
      <c r="I19" s="106"/>
      <c r="J19" s="106"/>
      <c r="K19" s="106"/>
      <c r="L19" s="106"/>
      <c r="M19" s="106"/>
      <c r="O19" s="106"/>
    </row>
    <row r="20" spans="1:15" ht="13.5" customHeight="1">
      <c r="A20" s="90" t="s">
        <v>103</v>
      </c>
      <c r="B20" s="62"/>
      <c r="C20" s="121"/>
      <c r="D20" s="66"/>
      <c r="E20" s="66"/>
      <c r="F20" s="106"/>
      <c r="G20" s="106"/>
      <c r="I20" s="106"/>
      <c r="J20" s="106"/>
      <c r="K20" s="106"/>
      <c r="L20" s="106"/>
      <c r="M20" s="106"/>
      <c r="O20" s="106"/>
    </row>
    <row r="21" spans="1:15" ht="13.5" customHeight="1">
      <c r="A21" s="90" t="s">
        <v>104</v>
      </c>
      <c r="B21" s="62">
        <v>142134</v>
      </c>
      <c r="C21" s="116" t="s">
        <v>240</v>
      </c>
      <c r="D21" s="62" t="s">
        <v>240</v>
      </c>
      <c r="E21" s="62">
        <v>142134</v>
      </c>
      <c r="F21" s="106"/>
      <c r="G21" s="106"/>
      <c r="I21" s="106"/>
      <c r="J21" s="106"/>
      <c r="K21" s="106"/>
      <c r="L21" s="106"/>
      <c r="M21" s="106"/>
      <c r="O21" s="106"/>
    </row>
    <row r="22" spans="1:15" ht="13.5" customHeight="1">
      <c r="A22" s="90" t="s">
        <v>105</v>
      </c>
      <c r="B22" s="62"/>
      <c r="C22" s="121"/>
      <c r="D22" s="66"/>
      <c r="E22" s="66"/>
      <c r="F22" s="106"/>
      <c r="G22" s="106"/>
      <c r="I22" s="106"/>
      <c r="J22" s="106"/>
      <c r="K22" s="106"/>
      <c r="L22" s="106"/>
      <c r="M22" s="106"/>
      <c r="O22" s="106"/>
    </row>
    <row r="23" spans="1:15" ht="13.5" customHeight="1">
      <c r="A23" s="90" t="s">
        <v>106</v>
      </c>
      <c r="B23" s="62"/>
      <c r="C23" s="121"/>
      <c r="D23" s="66"/>
      <c r="E23" s="66"/>
      <c r="F23" s="106"/>
      <c r="G23" s="106"/>
      <c r="I23" s="106"/>
      <c r="J23" s="106"/>
      <c r="K23" s="106"/>
      <c r="L23" s="106"/>
      <c r="M23" s="106"/>
      <c r="O23" s="106"/>
    </row>
    <row r="24" spans="1:15" ht="13.5" customHeight="1">
      <c r="A24" s="91" t="s">
        <v>107</v>
      </c>
      <c r="B24" s="66">
        <f>SUM(B21:B23)</f>
        <v>142134</v>
      </c>
      <c r="C24" s="66">
        <f>SUM(C21:C23)</f>
        <v>0</v>
      </c>
      <c r="D24" s="66">
        <f>SUM(D21:D23)</f>
        <v>0</v>
      </c>
      <c r="E24" s="66">
        <f>SUM(E21:E23)</f>
        <v>142134</v>
      </c>
      <c r="F24" s="106"/>
      <c r="G24" s="106"/>
      <c r="I24" s="106"/>
      <c r="J24" s="106"/>
      <c r="K24" s="106"/>
      <c r="L24" s="106"/>
      <c r="M24" s="106"/>
      <c r="O24" s="106"/>
    </row>
    <row r="25" spans="1:15" ht="13.5" customHeight="1">
      <c r="A25" s="112"/>
      <c r="B25" s="116"/>
      <c r="C25" s="116"/>
      <c r="D25" s="62"/>
      <c r="E25" s="62"/>
      <c r="F25" s="106"/>
      <c r="G25" s="106"/>
      <c r="I25" s="106"/>
      <c r="J25" s="106"/>
      <c r="K25" s="106"/>
      <c r="L25" s="106"/>
      <c r="M25" s="106"/>
      <c r="O25" s="106"/>
    </row>
    <row r="26" spans="1:15" ht="13.5" customHeight="1">
      <c r="A26" s="91" t="s">
        <v>54</v>
      </c>
      <c r="B26" s="130">
        <f>SUM(B15+B24)</f>
        <v>535132</v>
      </c>
      <c r="C26" s="130">
        <f>SUM(C15+C24)</f>
        <v>1651</v>
      </c>
      <c r="D26" s="130">
        <f>SUM(D15+D24)</f>
        <v>46899</v>
      </c>
      <c r="E26" s="130">
        <f>SUM(E15+E24)</f>
        <v>583682</v>
      </c>
      <c r="F26" s="106"/>
      <c r="G26" s="106"/>
      <c r="I26" s="106"/>
      <c r="J26" s="106"/>
      <c r="K26" s="106"/>
      <c r="L26" s="106"/>
      <c r="M26" s="106"/>
      <c r="O26" s="106"/>
    </row>
    <row r="27" spans="1:15" ht="13.5" customHeight="1">
      <c r="A27" s="112"/>
      <c r="B27" s="116"/>
      <c r="C27" s="116"/>
      <c r="D27" s="62"/>
      <c r="E27" s="62"/>
      <c r="F27" s="106"/>
      <c r="G27" s="106"/>
      <c r="I27" s="106"/>
      <c r="J27" s="106"/>
      <c r="K27" s="106"/>
      <c r="L27" s="106"/>
      <c r="M27" s="106"/>
      <c r="O27" s="106"/>
    </row>
    <row r="28" spans="1:15" ht="13.5" customHeight="1">
      <c r="A28" s="90" t="s">
        <v>108</v>
      </c>
      <c r="B28" s="62">
        <v>491561</v>
      </c>
      <c r="C28" s="116"/>
      <c r="D28" s="62"/>
      <c r="E28" s="62">
        <f>SUM(B28:D28)</f>
        <v>491561</v>
      </c>
      <c r="F28" s="106"/>
      <c r="G28" s="106"/>
      <c r="I28" s="106"/>
      <c r="J28" s="106"/>
      <c r="K28" s="106"/>
      <c r="L28" s="106"/>
      <c r="M28" s="106"/>
      <c r="O28" s="106"/>
    </row>
    <row r="29" spans="1:15" ht="13.5" customHeight="1">
      <c r="A29" s="90" t="s">
        <v>109</v>
      </c>
      <c r="B29" s="62">
        <v>6607</v>
      </c>
      <c r="C29" s="116"/>
      <c r="D29" s="62"/>
      <c r="E29" s="62">
        <f>SUM(B29:D29)</f>
        <v>6607</v>
      </c>
      <c r="F29" s="106"/>
      <c r="G29" s="106"/>
      <c r="I29" s="106"/>
      <c r="J29" s="106"/>
      <c r="K29" s="106"/>
      <c r="L29" s="106"/>
      <c r="M29" s="106"/>
      <c r="O29" s="106"/>
    </row>
    <row r="30" spans="1:15" ht="13.5" customHeight="1">
      <c r="A30" s="114" t="s">
        <v>237</v>
      </c>
      <c r="B30" s="122"/>
      <c r="C30" s="116"/>
      <c r="D30" s="62"/>
      <c r="E30" s="62">
        <f>SUM(B30:D30)</f>
        <v>0</v>
      </c>
      <c r="F30" s="106"/>
      <c r="G30" s="106"/>
      <c r="I30" s="106"/>
      <c r="J30" s="106"/>
      <c r="K30" s="106"/>
      <c r="L30" s="106"/>
      <c r="M30" s="106"/>
      <c r="O30" s="106"/>
    </row>
    <row r="31" spans="1:15" ht="13.5" customHeight="1">
      <c r="A31" s="112" t="s">
        <v>238</v>
      </c>
      <c r="B31" s="66">
        <f>SUM(B28:B30)</f>
        <v>498168</v>
      </c>
      <c r="C31" s="66">
        <f>SUM(C28:C30)</f>
        <v>0</v>
      </c>
      <c r="D31" s="66">
        <f>SUM(D28:D30)</f>
        <v>0</v>
      </c>
      <c r="E31" s="66">
        <f>SUM(E28:E30)</f>
        <v>498168</v>
      </c>
      <c r="F31" s="106"/>
      <c r="G31" s="106"/>
      <c r="I31" s="106"/>
      <c r="J31" s="106"/>
      <c r="K31" s="106"/>
      <c r="L31" s="106"/>
      <c r="M31" s="106"/>
      <c r="O31" s="106"/>
    </row>
    <row r="32" spans="1:15" ht="13.5" customHeight="1">
      <c r="A32" s="112"/>
      <c r="B32" s="66"/>
      <c r="C32" s="66"/>
      <c r="D32" s="62"/>
      <c r="E32" s="62"/>
      <c r="F32" s="106"/>
      <c r="G32" s="106"/>
      <c r="I32" s="106"/>
      <c r="J32" s="106"/>
      <c r="K32" s="106"/>
      <c r="L32" s="106"/>
      <c r="M32" s="106"/>
      <c r="O32" s="106"/>
    </row>
    <row r="33" spans="1:15" ht="13.5" customHeight="1">
      <c r="A33" s="90" t="s">
        <v>100</v>
      </c>
      <c r="B33" s="62">
        <v>5970</v>
      </c>
      <c r="C33" s="66"/>
      <c r="D33" s="62"/>
      <c r="E33" s="62">
        <f>SUM(B33:D33)</f>
        <v>5970</v>
      </c>
      <c r="F33" s="106"/>
      <c r="G33" s="106"/>
      <c r="I33" s="106"/>
      <c r="J33" s="106"/>
      <c r="K33" s="106"/>
      <c r="L33" s="106"/>
      <c r="M33" s="106"/>
      <c r="O33" s="106"/>
    </row>
    <row r="34" spans="1:15" ht="13.5" customHeight="1">
      <c r="A34" s="90" t="s">
        <v>101</v>
      </c>
      <c r="B34" s="66"/>
      <c r="C34" s="66"/>
      <c r="D34" s="62"/>
      <c r="E34" s="62"/>
      <c r="F34" s="106"/>
      <c r="G34" s="106"/>
      <c r="I34" s="106"/>
      <c r="J34" s="106"/>
      <c r="K34" s="106"/>
      <c r="L34" s="106"/>
      <c r="M34" s="106"/>
      <c r="O34" s="106"/>
    </row>
    <row r="35" spans="1:15" ht="13.5" customHeight="1">
      <c r="A35" s="114" t="s">
        <v>102</v>
      </c>
      <c r="B35" s="66"/>
      <c r="C35" s="66"/>
      <c r="D35" s="62"/>
      <c r="E35" s="62"/>
      <c r="F35" s="106"/>
      <c r="G35" s="106"/>
      <c r="I35" s="106"/>
      <c r="J35" s="106"/>
      <c r="K35" s="106"/>
      <c r="L35" s="106"/>
      <c r="M35" s="106"/>
      <c r="O35" s="106"/>
    </row>
    <row r="36" spans="1:15" ht="13.5" customHeight="1">
      <c r="A36" s="90" t="s">
        <v>103</v>
      </c>
      <c r="B36" s="66"/>
      <c r="C36" s="66"/>
      <c r="D36" s="62"/>
      <c r="E36" s="62"/>
      <c r="F36" s="106"/>
      <c r="G36" s="106"/>
      <c r="I36" s="106"/>
      <c r="J36" s="106"/>
      <c r="K36" s="106"/>
      <c r="L36" s="106"/>
      <c r="M36" s="106"/>
      <c r="O36" s="106"/>
    </row>
    <row r="37" spans="1:15" ht="13.5" customHeight="1">
      <c r="A37" s="90" t="s">
        <v>104</v>
      </c>
      <c r="B37" s="66"/>
      <c r="C37" s="66"/>
      <c r="D37" s="62"/>
      <c r="E37" s="62"/>
      <c r="F37" s="106"/>
      <c r="G37" s="106"/>
      <c r="I37" s="106"/>
      <c r="J37" s="106"/>
      <c r="K37" s="106"/>
      <c r="L37" s="106"/>
      <c r="M37" s="106"/>
      <c r="O37" s="106"/>
    </row>
    <row r="38" spans="1:15" ht="13.5" customHeight="1">
      <c r="A38" s="90" t="s">
        <v>105</v>
      </c>
      <c r="B38" s="66"/>
      <c r="C38" s="66"/>
      <c r="D38" s="62"/>
      <c r="E38" s="62"/>
      <c r="F38" s="106"/>
      <c r="G38" s="106"/>
      <c r="I38" s="106"/>
      <c r="J38" s="106"/>
      <c r="K38" s="106"/>
      <c r="L38" s="106"/>
      <c r="M38" s="106"/>
      <c r="O38" s="106"/>
    </row>
    <row r="39" spans="1:15" ht="13.5" customHeight="1">
      <c r="A39" s="90" t="s">
        <v>106</v>
      </c>
      <c r="B39" s="66"/>
      <c r="C39" s="66"/>
      <c r="D39" s="62"/>
      <c r="E39" s="62"/>
      <c r="F39" s="106"/>
      <c r="G39" s="106"/>
      <c r="I39" s="106"/>
      <c r="J39" s="106"/>
      <c r="K39" s="106"/>
      <c r="L39" s="106"/>
      <c r="M39" s="106"/>
      <c r="O39" s="106"/>
    </row>
    <row r="40" spans="1:15" ht="13.5" customHeight="1">
      <c r="A40" s="91" t="s">
        <v>112</v>
      </c>
      <c r="B40" s="66">
        <f>SUM(B33:B39)</f>
        <v>5970</v>
      </c>
      <c r="C40" s="66">
        <f>SUM(C33:C39)</f>
        <v>0</v>
      </c>
      <c r="D40" s="66">
        <f>SUM(D33:D39)</f>
        <v>0</v>
      </c>
      <c r="E40" s="66">
        <f>SUM(E33:E39)</f>
        <v>5970</v>
      </c>
      <c r="F40" s="106"/>
      <c r="G40" s="106"/>
      <c r="I40" s="106"/>
      <c r="J40" s="106"/>
      <c r="K40" s="106"/>
      <c r="L40" s="106"/>
      <c r="M40" s="106"/>
      <c r="O40" s="106"/>
    </row>
    <row r="41" spans="1:15" ht="13.5" customHeight="1">
      <c r="A41" s="11"/>
      <c r="B41" s="66"/>
      <c r="C41" s="62"/>
      <c r="D41" s="62"/>
      <c r="E41" s="62"/>
      <c r="F41" s="106"/>
      <c r="G41" s="106"/>
      <c r="I41" s="106"/>
      <c r="J41" s="106"/>
      <c r="K41" s="106"/>
      <c r="L41" s="106"/>
      <c r="M41" s="106"/>
      <c r="O41" s="106"/>
    </row>
    <row r="42" spans="1:9" ht="13.5" customHeight="1">
      <c r="A42" s="91" t="s">
        <v>366</v>
      </c>
      <c r="B42" s="66">
        <f>SUM(B31+B40)</f>
        <v>504138</v>
      </c>
      <c r="C42" s="66">
        <f>SUM(C31+C40)</f>
        <v>0</v>
      </c>
      <c r="D42" s="66">
        <f>SUM(D31+D40)</f>
        <v>0</v>
      </c>
      <c r="E42" s="66">
        <f>SUM(E31+E40)</f>
        <v>504138</v>
      </c>
      <c r="F42" s="106"/>
      <c r="G42" s="106"/>
      <c r="I42" s="106"/>
    </row>
    <row r="43" spans="1:9" ht="13.5" customHeight="1">
      <c r="A43" s="42"/>
      <c r="B43" s="125"/>
      <c r="C43" s="125"/>
      <c r="D43" s="62"/>
      <c r="E43" s="62"/>
      <c r="F43" s="106"/>
      <c r="G43" s="106"/>
      <c r="I43" s="106"/>
    </row>
    <row r="44" spans="1:5" ht="15" customHeight="1">
      <c r="A44" s="119" t="s">
        <v>71</v>
      </c>
      <c r="B44" s="134">
        <f>SUM(B26+B42)</f>
        <v>1039270</v>
      </c>
      <c r="C44" s="134">
        <f>SUM(C26+C42)</f>
        <v>1651</v>
      </c>
      <c r="D44" s="134">
        <f>SUM(D26+D42)</f>
        <v>46899</v>
      </c>
      <c r="E44" s="134">
        <f>SUM(E26+E42)</f>
        <v>1087820</v>
      </c>
    </row>
  </sheetData>
  <sheetProtection/>
  <mergeCells count="9">
    <mergeCell ref="A2:E2"/>
    <mergeCell ref="A1:E1"/>
    <mergeCell ref="A4:E4"/>
    <mergeCell ref="A5:A6"/>
    <mergeCell ref="C5:C6"/>
    <mergeCell ref="E5:E6"/>
    <mergeCell ref="D5:D6"/>
    <mergeCell ref="B5:B6"/>
    <mergeCell ref="A3:E3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43"/>
  <sheetViews>
    <sheetView workbookViewId="0" topLeftCell="A13">
      <pane xSplit="1" topLeftCell="Q1" activePane="topRight" state="frozen"/>
      <selection pane="topLeft" activeCell="A7" sqref="A7"/>
      <selection pane="topRight" activeCell="W40" sqref="W40"/>
    </sheetView>
  </sheetViews>
  <sheetFormatPr defaultColWidth="9.00390625" defaultRowHeight="12.75"/>
  <cols>
    <col min="1" max="1" width="45.75390625" style="15" customWidth="1"/>
    <col min="2" max="13" width="12.75390625" style="15" customWidth="1"/>
    <col min="14" max="14" width="45.75390625" style="15" customWidth="1"/>
    <col min="15" max="17" width="12.75390625" style="15" customWidth="1"/>
    <col min="18" max="21" width="14.125" style="15" customWidth="1"/>
    <col min="22" max="22" width="12.75390625" style="15" customWidth="1"/>
    <col min="23" max="23" width="12.125" style="15" customWidth="1"/>
    <col min="24" max="24" width="13.625" style="15" customWidth="1"/>
    <col min="25" max="25" width="10.125" style="15" customWidth="1"/>
    <col min="26" max="26" width="9.875" style="15" customWidth="1"/>
    <col min="27" max="27" width="11.375" style="15" customWidth="1"/>
    <col min="28" max="28" width="10.125" style="15" customWidth="1"/>
    <col min="29" max="30" width="10.00390625" style="15" customWidth="1"/>
    <col min="31" max="31" width="9.375" style="15" customWidth="1"/>
    <col min="32" max="32" width="10.125" style="15" customWidth="1"/>
    <col min="33" max="33" width="11.375" style="15" customWidth="1"/>
    <col min="34" max="34" width="12.75390625" style="15" customWidth="1"/>
    <col min="35" max="16384" width="9.125" style="15" customWidth="1"/>
  </cols>
  <sheetData>
    <row r="1" spans="1:24" ht="12.7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7" ht="18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139"/>
      <c r="Z2" s="139"/>
      <c r="AA2" s="139"/>
    </row>
    <row r="3" spans="1:27" ht="14.2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39"/>
      <c r="Z3" s="139"/>
      <c r="AA3" s="139"/>
    </row>
    <row r="4" spans="1:26" ht="1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103"/>
      <c r="Z4" s="105"/>
    </row>
    <row r="5" spans="1:24" ht="85.5" customHeight="1">
      <c r="A5" s="19" t="s">
        <v>411</v>
      </c>
      <c r="B5" s="95" t="s">
        <v>367</v>
      </c>
      <c r="C5" s="39" t="s">
        <v>368</v>
      </c>
      <c r="D5" s="39" t="s">
        <v>383</v>
      </c>
      <c r="E5" s="39" t="s">
        <v>344</v>
      </c>
      <c r="F5" s="39" t="s">
        <v>369</v>
      </c>
      <c r="G5" s="39" t="s">
        <v>370</v>
      </c>
      <c r="H5" s="39" t="s">
        <v>371</v>
      </c>
      <c r="I5" s="39" t="s">
        <v>372</v>
      </c>
      <c r="J5" s="39" t="s">
        <v>373</v>
      </c>
      <c r="K5" s="39" t="s">
        <v>336</v>
      </c>
      <c r="L5" s="39" t="s">
        <v>338</v>
      </c>
      <c r="M5" s="39" t="s">
        <v>374</v>
      </c>
      <c r="N5" s="19" t="s">
        <v>411</v>
      </c>
      <c r="O5" s="39" t="s">
        <v>384</v>
      </c>
      <c r="P5" s="39" t="s">
        <v>375</v>
      </c>
      <c r="Q5" s="39" t="s">
        <v>376</v>
      </c>
      <c r="R5" s="39" t="s">
        <v>377</v>
      </c>
      <c r="S5" s="39" t="s">
        <v>378</v>
      </c>
      <c r="T5" s="39" t="s">
        <v>379</v>
      </c>
      <c r="U5" s="39" t="s">
        <v>380</v>
      </c>
      <c r="V5" s="39" t="s">
        <v>381</v>
      </c>
      <c r="W5" s="39" t="s">
        <v>382</v>
      </c>
      <c r="X5" s="39" t="s">
        <v>37</v>
      </c>
    </row>
    <row r="6" spans="1:34" ht="13.5" customHeight="1">
      <c r="A6" s="24" t="s">
        <v>92</v>
      </c>
      <c r="B6" s="62">
        <v>5100</v>
      </c>
      <c r="C6" s="62"/>
      <c r="D6" s="62"/>
      <c r="E6" s="62"/>
      <c r="F6" s="62">
        <v>121680</v>
      </c>
      <c r="G6" s="62">
        <v>2938</v>
      </c>
      <c r="H6" s="62"/>
      <c r="I6" s="62"/>
      <c r="J6" s="62"/>
      <c r="K6" s="62">
        <v>6881</v>
      </c>
      <c r="L6" s="62"/>
      <c r="M6" s="62">
        <v>2165</v>
      </c>
      <c r="N6" s="24" t="s">
        <v>92</v>
      </c>
      <c r="O6" s="62"/>
      <c r="P6" s="62"/>
      <c r="Q6" s="62"/>
      <c r="R6" s="62"/>
      <c r="S6" s="62"/>
      <c r="T6" s="62"/>
      <c r="U6" s="62"/>
      <c r="V6" s="62"/>
      <c r="W6" s="62"/>
      <c r="X6" s="62">
        <f>SUM(B6:W6)</f>
        <v>138764</v>
      </c>
      <c r="Y6" s="106"/>
      <c r="Z6" s="106"/>
      <c r="AB6" s="106"/>
      <c r="AC6" s="106"/>
      <c r="AD6" s="106"/>
      <c r="AE6" s="106"/>
      <c r="AF6" s="106"/>
      <c r="AH6" s="106"/>
    </row>
    <row r="7" spans="1:34" ht="13.5" customHeight="1">
      <c r="A7" s="22" t="s">
        <v>93</v>
      </c>
      <c r="B7" s="62">
        <v>1377</v>
      </c>
      <c r="C7" s="62"/>
      <c r="D7" s="62"/>
      <c r="E7" s="62"/>
      <c r="F7" s="62">
        <v>16427</v>
      </c>
      <c r="G7" s="62">
        <v>793</v>
      </c>
      <c r="H7" s="62"/>
      <c r="I7" s="62"/>
      <c r="J7" s="62"/>
      <c r="K7" s="62">
        <v>1858</v>
      </c>
      <c r="L7" s="62"/>
      <c r="M7" s="62">
        <v>585</v>
      </c>
      <c r="N7" s="22" t="s">
        <v>93</v>
      </c>
      <c r="O7" s="62"/>
      <c r="P7" s="62"/>
      <c r="Q7" s="62"/>
      <c r="R7" s="62"/>
      <c r="S7" s="62"/>
      <c r="T7" s="62"/>
      <c r="U7" s="62"/>
      <c r="V7" s="62"/>
      <c r="W7" s="62"/>
      <c r="X7" s="62">
        <f aca="true" t="shared" si="0" ref="X7:X43">SUM(B7:W7)</f>
        <v>21040</v>
      </c>
      <c r="Y7" s="106"/>
      <c r="Z7" s="106"/>
      <c r="AB7" s="106"/>
      <c r="AC7" s="106"/>
      <c r="AD7" s="106"/>
      <c r="AE7" s="106"/>
      <c r="AF7" s="106"/>
      <c r="AH7" s="106"/>
    </row>
    <row r="8" spans="1:34" ht="13.5" customHeight="1">
      <c r="A8" s="24" t="s">
        <v>232</v>
      </c>
      <c r="B8" s="62">
        <v>5200</v>
      </c>
      <c r="C8" s="62">
        <v>146</v>
      </c>
      <c r="D8" s="62">
        <v>127</v>
      </c>
      <c r="E8" s="62"/>
      <c r="F8" s="62">
        <v>14170</v>
      </c>
      <c r="G8" s="62">
        <v>1703</v>
      </c>
      <c r="H8" s="62">
        <v>1905</v>
      </c>
      <c r="I8" s="62">
        <v>5080</v>
      </c>
      <c r="J8" s="62">
        <v>3556</v>
      </c>
      <c r="K8" s="62">
        <v>20955</v>
      </c>
      <c r="L8" s="62">
        <v>1892</v>
      </c>
      <c r="M8" s="62">
        <v>240</v>
      </c>
      <c r="N8" s="24" t="s">
        <v>232</v>
      </c>
      <c r="O8" s="62">
        <v>254</v>
      </c>
      <c r="P8" s="62">
        <v>190</v>
      </c>
      <c r="Q8" s="62"/>
      <c r="R8" s="62"/>
      <c r="S8" s="62"/>
      <c r="T8" s="62"/>
      <c r="U8" s="62">
        <v>68</v>
      </c>
      <c r="V8" s="62"/>
      <c r="W8" s="62"/>
      <c r="X8" s="62">
        <f t="shared" si="0"/>
        <v>55486</v>
      </c>
      <c r="Y8" s="106"/>
      <c r="Z8" s="106"/>
      <c r="AB8" s="106"/>
      <c r="AC8" s="106"/>
      <c r="AD8" s="106"/>
      <c r="AE8" s="106"/>
      <c r="AF8" s="106"/>
      <c r="AH8" s="106"/>
    </row>
    <row r="9" spans="1:34" ht="13.5" customHeight="1">
      <c r="A9" s="107" t="s">
        <v>234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07" t="s">
        <v>234</v>
      </c>
      <c r="O9" s="62"/>
      <c r="P9" s="62"/>
      <c r="Q9" s="62">
        <v>30</v>
      </c>
      <c r="R9" s="62">
        <v>5034</v>
      </c>
      <c r="S9" s="62">
        <v>43137</v>
      </c>
      <c r="T9" s="62">
        <v>14296</v>
      </c>
      <c r="U9" s="62">
        <v>1030</v>
      </c>
      <c r="V9" s="62"/>
      <c r="W9" s="62"/>
      <c r="X9" s="62">
        <f t="shared" si="0"/>
        <v>63527</v>
      </c>
      <c r="Y9" s="106"/>
      <c r="Z9" s="106"/>
      <c r="AB9" s="106"/>
      <c r="AC9" s="106"/>
      <c r="AD9" s="106"/>
      <c r="AE9" s="106"/>
      <c r="AF9" s="106"/>
      <c r="AH9" s="106"/>
    </row>
    <row r="10" spans="1:34" ht="13.5" customHeight="1">
      <c r="A10" s="24" t="s">
        <v>233</v>
      </c>
      <c r="B10" s="62"/>
      <c r="C10" s="62"/>
      <c r="D10" s="62"/>
      <c r="E10" s="62"/>
      <c r="F10" s="62"/>
      <c r="G10" s="62"/>
      <c r="H10" s="62"/>
      <c r="I10" s="62"/>
      <c r="J10" s="62"/>
      <c r="K10" s="62">
        <v>4500</v>
      </c>
      <c r="L10" s="62">
        <v>500</v>
      </c>
      <c r="M10" s="62"/>
      <c r="N10" s="24" t="s">
        <v>233</v>
      </c>
      <c r="O10" s="62"/>
      <c r="P10" s="62"/>
      <c r="Q10" s="62"/>
      <c r="R10" s="62"/>
      <c r="S10" s="62"/>
      <c r="T10" s="62"/>
      <c r="U10" s="62"/>
      <c r="V10" s="62"/>
      <c r="W10" s="62"/>
      <c r="X10" s="62">
        <f t="shared" si="0"/>
        <v>5000</v>
      </c>
      <c r="Y10" s="106"/>
      <c r="Z10" s="106"/>
      <c r="AB10" s="106"/>
      <c r="AC10" s="106"/>
      <c r="AD10" s="106"/>
      <c r="AE10" s="106"/>
      <c r="AF10" s="106"/>
      <c r="AH10" s="106"/>
    </row>
    <row r="11" spans="1:34" ht="13.5" customHeight="1">
      <c r="A11" s="36" t="s">
        <v>235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36" t="s">
        <v>235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106"/>
      <c r="Z11" s="106"/>
      <c r="AB11" s="106"/>
      <c r="AC11" s="106"/>
      <c r="AD11" s="106"/>
      <c r="AE11" s="106"/>
      <c r="AF11" s="106"/>
      <c r="AH11" s="106"/>
    </row>
    <row r="12" spans="1:34" ht="13.5" customHeight="1">
      <c r="A12" s="108" t="s">
        <v>355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08" t="s">
        <v>355</v>
      </c>
      <c r="O12" s="120"/>
      <c r="P12" s="120"/>
      <c r="Q12" s="120"/>
      <c r="R12" s="120"/>
      <c r="S12" s="120"/>
      <c r="T12" s="120"/>
      <c r="U12" s="120"/>
      <c r="V12" s="120"/>
      <c r="W12" s="62"/>
      <c r="X12" s="62"/>
      <c r="Y12" s="106"/>
      <c r="Z12" s="106"/>
      <c r="AB12" s="106"/>
      <c r="AC12" s="106"/>
      <c r="AD12" s="106"/>
      <c r="AE12" s="106"/>
      <c r="AF12" s="106"/>
      <c r="AH12" s="106"/>
    </row>
    <row r="13" spans="1:34" ht="13.5" customHeight="1">
      <c r="A13" s="110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0"/>
      <c r="O13" s="116"/>
      <c r="P13" s="116"/>
      <c r="Q13" s="116"/>
      <c r="R13" s="116"/>
      <c r="S13" s="116"/>
      <c r="T13" s="116"/>
      <c r="U13" s="116"/>
      <c r="V13" s="116"/>
      <c r="W13" s="62"/>
      <c r="X13" s="62"/>
      <c r="Y13" s="106"/>
      <c r="Z13" s="106"/>
      <c r="AB13" s="106"/>
      <c r="AC13" s="106"/>
      <c r="AD13" s="106"/>
      <c r="AE13" s="106"/>
      <c r="AF13" s="106"/>
      <c r="AH13" s="106"/>
    </row>
    <row r="14" spans="1:34" ht="13.5" customHeight="1">
      <c r="A14" s="112" t="s">
        <v>236</v>
      </c>
      <c r="B14" s="130">
        <f>SUM(B6:B10)</f>
        <v>11677</v>
      </c>
      <c r="C14" s="130">
        <f aca="true" t="shared" si="1" ref="C14:W14">SUM(C6:C10)</f>
        <v>146</v>
      </c>
      <c r="D14" s="130">
        <f t="shared" si="1"/>
        <v>127</v>
      </c>
      <c r="E14" s="130">
        <f t="shared" si="1"/>
        <v>0</v>
      </c>
      <c r="F14" s="130">
        <f t="shared" si="1"/>
        <v>152277</v>
      </c>
      <c r="G14" s="130">
        <f t="shared" si="1"/>
        <v>5434</v>
      </c>
      <c r="H14" s="130">
        <f t="shared" si="1"/>
        <v>1905</v>
      </c>
      <c r="I14" s="130">
        <f t="shared" si="1"/>
        <v>5080</v>
      </c>
      <c r="J14" s="130">
        <f t="shared" si="1"/>
        <v>3556</v>
      </c>
      <c r="K14" s="130">
        <f t="shared" si="1"/>
        <v>34194</v>
      </c>
      <c r="L14" s="130">
        <f t="shared" si="1"/>
        <v>2392</v>
      </c>
      <c r="M14" s="130">
        <f t="shared" si="1"/>
        <v>2990</v>
      </c>
      <c r="N14" s="112" t="s">
        <v>236</v>
      </c>
      <c r="O14" s="130">
        <f t="shared" si="1"/>
        <v>254</v>
      </c>
      <c r="P14" s="130">
        <f t="shared" si="1"/>
        <v>190</v>
      </c>
      <c r="Q14" s="130">
        <f t="shared" si="1"/>
        <v>30</v>
      </c>
      <c r="R14" s="130">
        <f t="shared" si="1"/>
        <v>5034</v>
      </c>
      <c r="S14" s="130">
        <f t="shared" si="1"/>
        <v>43137</v>
      </c>
      <c r="T14" s="130">
        <f t="shared" si="1"/>
        <v>14296</v>
      </c>
      <c r="U14" s="130">
        <f t="shared" si="1"/>
        <v>1098</v>
      </c>
      <c r="V14" s="130">
        <f t="shared" si="1"/>
        <v>0</v>
      </c>
      <c r="W14" s="130">
        <f t="shared" si="1"/>
        <v>0</v>
      </c>
      <c r="X14" s="66">
        <f t="shared" si="0"/>
        <v>283817</v>
      </c>
      <c r="Y14" s="140"/>
      <c r="Z14" s="140"/>
      <c r="AB14" s="106"/>
      <c r="AC14" s="106"/>
      <c r="AD14" s="106"/>
      <c r="AE14" s="106"/>
      <c r="AF14" s="106"/>
      <c r="AH14" s="106"/>
    </row>
    <row r="15" spans="1:34" ht="13.5" customHeight="1">
      <c r="A15" s="112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12"/>
      <c r="O15" s="121"/>
      <c r="P15" s="121"/>
      <c r="Q15" s="121"/>
      <c r="R15" s="121"/>
      <c r="S15" s="121"/>
      <c r="T15" s="121"/>
      <c r="U15" s="121"/>
      <c r="V15" s="121"/>
      <c r="W15" s="66"/>
      <c r="X15" s="62"/>
      <c r="Y15" s="106"/>
      <c r="Z15" s="106"/>
      <c r="AB15" s="106"/>
      <c r="AC15" s="106"/>
      <c r="AD15" s="106"/>
      <c r="AE15" s="106"/>
      <c r="AF15" s="106"/>
      <c r="AH15" s="106"/>
    </row>
    <row r="16" spans="1:34" ht="13.5" customHeight="1">
      <c r="A16" s="90" t="s">
        <v>100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90" t="s">
        <v>100</v>
      </c>
      <c r="O16" s="62"/>
      <c r="P16" s="62"/>
      <c r="Q16" s="62"/>
      <c r="R16" s="62"/>
      <c r="S16" s="62"/>
      <c r="T16" s="62"/>
      <c r="U16" s="62"/>
      <c r="V16" s="121"/>
      <c r="W16" s="66"/>
      <c r="X16" s="62"/>
      <c r="Y16" s="106"/>
      <c r="Z16" s="106"/>
      <c r="AB16" s="106"/>
      <c r="AC16" s="106"/>
      <c r="AD16" s="106"/>
      <c r="AE16" s="106"/>
      <c r="AF16" s="106"/>
      <c r="AH16" s="106"/>
    </row>
    <row r="17" spans="1:34" ht="13.5" customHeight="1">
      <c r="A17" s="90" t="s">
        <v>101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90" t="s">
        <v>101</v>
      </c>
      <c r="O17" s="62"/>
      <c r="P17" s="62"/>
      <c r="Q17" s="62"/>
      <c r="R17" s="62"/>
      <c r="S17" s="62"/>
      <c r="T17" s="62"/>
      <c r="U17" s="62"/>
      <c r="V17" s="121"/>
      <c r="W17" s="66"/>
      <c r="X17" s="62"/>
      <c r="Y17" s="106"/>
      <c r="Z17" s="106"/>
      <c r="AB17" s="106"/>
      <c r="AC17" s="106"/>
      <c r="AD17" s="106"/>
      <c r="AE17" s="106"/>
      <c r="AF17" s="106"/>
      <c r="AH17" s="106"/>
    </row>
    <row r="18" spans="1:34" ht="13.5" customHeight="1">
      <c r="A18" s="114" t="s">
        <v>102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14" t="s">
        <v>102</v>
      </c>
      <c r="O18" s="122"/>
      <c r="P18" s="122"/>
      <c r="Q18" s="122"/>
      <c r="R18" s="122"/>
      <c r="S18" s="122"/>
      <c r="T18" s="122"/>
      <c r="U18" s="122"/>
      <c r="V18" s="121"/>
      <c r="W18" s="66"/>
      <c r="X18" s="62"/>
      <c r="Y18" s="106"/>
      <c r="Z18" s="106"/>
      <c r="AB18" s="106"/>
      <c r="AC18" s="106"/>
      <c r="AD18" s="106"/>
      <c r="AE18" s="106"/>
      <c r="AF18" s="106"/>
      <c r="AH18" s="106"/>
    </row>
    <row r="19" spans="1:34" ht="13.5" customHeight="1">
      <c r="A19" s="90" t="s">
        <v>103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90" t="s">
        <v>103</v>
      </c>
      <c r="O19" s="62"/>
      <c r="P19" s="62"/>
      <c r="Q19" s="62"/>
      <c r="R19" s="62"/>
      <c r="S19" s="62"/>
      <c r="T19" s="62"/>
      <c r="U19" s="62"/>
      <c r="V19" s="121"/>
      <c r="W19" s="66"/>
      <c r="X19" s="62"/>
      <c r="Y19" s="106"/>
      <c r="Z19" s="106"/>
      <c r="AB19" s="106"/>
      <c r="AC19" s="106"/>
      <c r="AD19" s="106"/>
      <c r="AE19" s="106"/>
      <c r="AF19" s="106"/>
      <c r="AH19" s="106"/>
    </row>
    <row r="20" spans="1:34" ht="13.5" customHeight="1">
      <c r="A20" s="90" t="s">
        <v>104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90" t="s">
        <v>104</v>
      </c>
      <c r="O20" s="62"/>
      <c r="P20" s="62"/>
      <c r="Q20" s="62"/>
      <c r="R20" s="62"/>
      <c r="S20" s="62"/>
      <c r="T20" s="62"/>
      <c r="U20" s="62"/>
      <c r="V20" s="116"/>
      <c r="W20" s="62">
        <v>142134</v>
      </c>
      <c r="X20" s="62">
        <f t="shared" si="0"/>
        <v>142134</v>
      </c>
      <c r="Y20" s="106"/>
      <c r="Z20" s="106"/>
      <c r="AB20" s="106"/>
      <c r="AC20" s="106"/>
      <c r="AD20" s="106"/>
      <c r="AE20" s="106"/>
      <c r="AF20" s="106"/>
      <c r="AH20" s="106"/>
    </row>
    <row r="21" spans="1:34" ht="13.5" customHeight="1">
      <c r="A21" s="90" t="s">
        <v>105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90" t="s">
        <v>105</v>
      </c>
      <c r="O21" s="62"/>
      <c r="P21" s="62"/>
      <c r="Q21" s="62"/>
      <c r="R21" s="62"/>
      <c r="S21" s="62"/>
      <c r="T21" s="62"/>
      <c r="U21" s="62"/>
      <c r="V21" s="121"/>
      <c r="W21" s="66"/>
      <c r="X21" s="62">
        <f t="shared" si="0"/>
        <v>0</v>
      </c>
      <c r="Y21" s="106"/>
      <c r="Z21" s="106"/>
      <c r="AB21" s="106"/>
      <c r="AC21" s="106"/>
      <c r="AD21" s="106"/>
      <c r="AE21" s="106"/>
      <c r="AF21" s="106"/>
      <c r="AH21" s="106"/>
    </row>
    <row r="22" spans="1:34" ht="13.5" customHeight="1">
      <c r="A22" s="90" t="s">
        <v>106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90" t="s">
        <v>106</v>
      </c>
      <c r="O22" s="62"/>
      <c r="P22" s="62"/>
      <c r="Q22" s="62"/>
      <c r="R22" s="62"/>
      <c r="S22" s="62"/>
      <c r="T22" s="62"/>
      <c r="U22" s="62"/>
      <c r="V22" s="121"/>
      <c r="W22" s="66"/>
      <c r="X22" s="62">
        <f t="shared" si="0"/>
        <v>0</v>
      </c>
      <c r="Y22" s="106"/>
      <c r="Z22" s="106"/>
      <c r="AB22" s="106"/>
      <c r="AC22" s="106"/>
      <c r="AD22" s="106"/>
      <c r="AE22" s="106"/>
      <c r="AF22" s="106"/>
      <c r="AH22" s="106"/>
    </row>
    <row r="23" spans="1:34" ht="13.5" customHeight="1">
      <c r="A23" s="91" t="s">
        <v>107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91" t="s">
        <v>107</v>
      </c>
      <c r="O23" s="66"/>
      <c r="P23" s="66"/>
      <c r="Q23" s="66"/>
      <c r="R23" s="66"/>
      <c r="S23" s="66"/>
      <c r="T23" s="66"/>
      <c r="U23" s="66"/>
      <c r="V23" s="121"/>
      <c r="W23" s="66">
        <f>SUM(W20:W22)</f>
        <v>142134</v>
      </c>
      <c r="X23" s="66">
        <f t="shared" si="0"/>
        <v>142134</v>
      </c>
      <c r="Y23" s="106"/>
      <c r="Z23" s="106"/>
      <c r="AB23" s="106"/>
      <c r="AC23" s="106"/>
      <c r="AD23" s="106"/>
      <c r="AE23" s="106"/>
      <c r="AF23" s="106"/>
      <c r="AH23" s="106"/>
    </row>
    <row r="24" spans="1:34" ht="13.5" customHeight="1">
      <c r="A24" s="112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2"/>
      <c r="O24" s="116"/>
      <c r="P24" s="116"/>
      <c r="Q24" s="116"/>
      <c r="R24" s="116"/>
      <c r="S24" s="116"/>
      <c r="T24" s="116"/>
      <c r="U24" s="116"/>
      <c r="V24" s="116"/>
      <c r="W24" s="62"/>
      <c r="X24" s="62">
        <f t="shared" si="0"/>
        <v>0</v>
      </c>
      <c r="Y24" s="106"/>
      <c r="Z24" s="106"/>
      <c r="AB24" s="106"/>
      <c r="AC24" s="106"/>
      <c r="AD24" s="106"/>
      <c r="AE24" s="106"/>
      <c r="AF24" s="106"/>
      <c r="AH24" s="106"/>
    </row>
    <row r="25" spans="1:34" s="94" customFormat="1" ht="13.5" customHeight="1">
      <c r="A25" s="91" t="s">
        <v>54</v>
      </c>
      <c r="B25" s="130">
        <f>SUM(B14+B23)</f>
        <v>11677</v>
      </c>
      <c r="C25" s="130">
        <f aca="true" t="shared" si="2" ref="C25:W25">SUM(C14+C23)</f>
        <v>146</v>
      </c>
      <c r="D25" s="130">
        <f t="shared" si="2"/>
        <v>127</v>
      </c>
      <c r="E25" s="130">
        <f t="shared" si="2"/>
        <v>0</v>
      </c>
      <c r="F25" s="130">
        <f t="shared" si="2"/>
        <v>152277</v>
      </c>
      <c r="G25" s="130">
        <f t="shared" si="2"/>
        <v>5434</v>
      </c>
      <c r="H25" s="130">
        <f t="shared" si="2"/>
        <v>1905</v>
      </c>
      <c r="I25" s="130">
        <f t="shared" si="2"/>
        <v>5080</v>
      </c>
      <c r="J25" s="130">
        <f t="shared" si="2"/>
        <v>3556</v>
      </c>
      <c r="K25" s="130">
        <f t="shared" si="2"/>
        <v>34194</v>
      </c>
      <c r="L25" s="130">
        <f t="shared" si="2"/>
        <v>2392</v>
      </c>
      <c r="M25" s="130">
        <f t="shared" si="2"/>
        <v>2990</v>
      </c>
      <c r="N25" s="91" t="s">
        <v>54</v>
      </c>
      <c r="O25" s="130">
        <f t="shared" si="2"/>
        <v>254</v>
      </c>
      <c r="P25" s="130">
        <f t="shared" si="2"/>
        <v>190</v>
      </c>
      <c r="Q25" s="130">
        <f t="shared" si="2"/>
        <v>30</v>
      </c>
      <c r="R25" s="130">
        <f t="shared" si="2"/>
        <v>5034</v>
      </c>
      <c r="S25" s="130">
        <f t="shared" si="2"/>
        <v>43137</v>
      </c>
      <c r="T25" s="130">
        <f t="shared" si="2"/>
        <v>14296</v>
      </c>
      <c r="U25" s="130">
        <f t="shared" si="2"/>
        <v>1098</v>
      </c>
      <c r="V25" s="130">
        <f t="shared" si="2"/>
        <v>0</v>
      </c>
      <c r="W25" s="130">
        <f t="shared" si="2"/>
        <v>142134</v>
      </c>
      <c r="X25" s="66">
        <f t="shared" si="0"/>
        <v>425951</v>
      </c>
      <c r="Y25" s="141"/>
      <c r="Z25" s="141"/>
      <c r="AA25" s="142"/>
      <c r="AB25" s="143"/>
      <c r="AC25" s="143"/>
      <c r="AD25" s="143"/>
      <c r="AE25" s="143"/>
      <c r="AF25" s="143"/>
      <c r="AH25" s="143"/>
    </row>
    <row r="26" spans="1:34" ht="13.5" customHeight="1">
      <c r="A26" s="112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2"/>
      <c r="O26" s="116"/>
      <c r="P26" s="116"/>
      <c r="Q26" s="116"/>
      <c r="R26" s="116"/>
      <c r="S26" s="116"/>
      <c r="T26" s="116"/>
      <c r="U26" s="116"/>
      <c r="V26" s="116"/>
      <c r="W26" s="62"/>
      <c r="X26" s="62"/>
      <c r="Y26" s="106"/>
      <c r="Z26" s="106"/>
      <c r="AB26" s="106"/>
      <c r="AC26" s="106"/>
      <c r="AD26" s="106"/>
      <c r="AE26" s="106"/>
      <c r="AF26" s="106"/>
      <c r="AH26" s="106"/>
    </row>
    <row r="27" spans="1:34" ht="13.5" customHeight="1">
      <c r="A27" s="90" t="s">
        <v>108</v>
      </c>
      <c r="B27" s="62"/>
      <c r="C27" s="62">
        <v>1270</v>
      </c>
      <c r="D27" s="62"/>
      <c r="E27" s="62">
        <v>489991</v>
      </c>
      <c r="F27" s="62"/>
      <c r="G27" s="62"/>
      <c r="H27" s="62"/>
      <c r="I27" s="62"/>
      <c r="J27" s="62"/>
      <c r="K27" s="62"/>
      <c r="L27" s="62"/>
      <c r="M27" s="62"/>
      <c r="N27" s="90" t="s">
        <v>108</v>
      </c>
      <c r="O27" s="62"/>
      <c r="P27" s="62"/>
      <c r="Q27" s="62"/>
      <c r="R27" s="62"/>
      <c r="S27" s="62"/>
      <c r="T27" s="62"/>
      <c r="U27" s="62"/>
      <c r="V27" s="116"/>
      <c r="W27" s="62"/>
      <c r="X27" s="62">
        <f t="shared" si="0"/>
        <v>491261</v>
      </c>
      <c r="Y27" s="106"/>
      <c r="Z27" s="106"/>
      <c r="AB27" s="106"/>
      <c r="AC27" s="106"/>
      <c r="AD27" s="106"/>
      <c r="AE27" s="106"/>
      <c r="AF27" s="106"/>
      <c r="AH27" s="106"/>
    </row>
    <row r="28" spans="1:34" ht="13.5" customHeight="1">
      <c r="A28" s="90" t="s">
        <v>109</v>
      </c>
      <c r="B28" s="62"/>
      <c r="C28" s="62"/>
      <c r="D28" s="62"/>
      <c r="E28" s="62">
        <v>6607</v>
      </c>
      <c r="F28" s="62"/>
      <c r="G28" s="62"/>
      <c r="H28" s="62"/>
      <c r="I28" s="62"/>
      <c r="J28" s="62"/>
      <c r="K28" s="62"/>
      <c r="L28" s="62"/>
      <c r="M28" s="62"/>
      <c r="N28" s="90" t="s">
        <v>109</v>
      </c>
      <c r="O28" s="62"/>
      <c r="P28" s="62"/>
      <c r="Q28" s="62"/>
      <c r="R28" s="62"/>
      <c r="S28" s="62"/>
      <c r="T28" s="62"/>
      <c r="U28" s="62"/>
      <c r="V28" s="116"/>
      <c r="W28" s="62"/>
      <c r="X28" s="62">
        <f t="shared" si="0"/>
        <v>6607</v>
      </c>
      <c r="Y28" s="106"/>
      <c r="Z28" s="106"/>
      <c r="AB28" s="106"/>
      <c r="AC28" s="106"/>
      <c r="AD28" s="106"/>
      <c r="AE28" s="106"/>
      <c r="AF28" s="106"/>
      <c r="AH28" s="106"/>
    </row>
    <row r="29" spans="1:34" ht="13.5" customHeight="1">
      <c r="A29" s="114" t="s">
        <v>237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14" t="s">
        <v>237</v>
      </c>
      <c r="O29" s="122"/>
      <c r="P29" s="122"/>
      <c r="Q29" s="122"/>
      <c r="R29" s="122"/>
      <c r="S29" s="122"/>
      <c r="T29" s="122"/>
      <c r="U29" s="122"/>
      <c r="V29" s="116"/>
      <c r="W29" s="62"/>
      <c r="X29" s="62"/>
      <c r="Y29" s="106"/>
      <c r="Z29" s="106"/>
      <c r="AB29" s="106"/>
      <c r="AC29" s="106"/>
      <c r="AD29" s="106"/>
      <c r="AE29" s="106"/>
      <c r="AF29" s="106"/>
      <c r="AH29" s="106"/>
    </row>
    <row r="30" spans="1:34" ht="13.5" customHeight="1">
      <c r="A30" s="112" t="s">
        <v>238</v>
      </c>
      <c r="B30" s="66"/>
      <c r="C30" s="66">
        <f aca="true" t="shared" si="3" ref="C30:K30">SUM(C27:C29)</f>
        <v>1270</v>
      </c>
      <c r="D30" s="66">
        <f t="shared" si="3"/>
        <v>0</v>
      </c>
      <c r="E30" s="66">
        <f t="shared" si="3"/>
        <v>496598</v>
      </c>
      <c r="F30" s="66">
        <f t="shared" si="3"/>
        <v>0</v>
      </c>
      <c r="G30" s="66">
        <f t="shared" si="3"/>
        <v>0</v>
      </c>
      <c r="H30" s="66">
        <f t="shared" si="3"/>
        <v>0</v>
      </c>
      <c r="I30" s="66">
        <f t="shared" si="3"/>
        <v>0</v>
      </c>
      <c r="J30" s="66">
        <f t="shared" si="3"/>
        <v>0</v>
      </c>
      <c r="K30" s="66">
        <f t="shared" si="3"/>
        <v>0</v>
      </c>
      <c r="L30" s="66">
        <f>SUM(L27:L29)</f>
        <v>0</v>
      </c>
      <c r="M30" s="66">
        <f>SUM(M27:M29)</f>
        <v>0</v>
      </c>
      <c r="N30" s="112" t="s">
        <v>238</v>
      </c>
      <c r="O30" s="66">
        <f aca="true" t="shared" si="4" ref="O30:W30">SUM(O27:O29)</f>
        <v>0</v>
      </c>
      <c r="P30" s="66">
        <f t="shared" si="4"/>
        <v>0</v>
      </c>
      <c r="Q30" s="66">
        <f t="shared" si="4"/>
        <v>0</v>
      </c>
      <c r="R30" s="66">
        <f t="shared" si="4"/>
        <v>0</v>
      </c>
      <c r="S30" s="66">
        <f t="shared" si="4"/>
        <v>0</v>
      </c>
      <c r="T30" s="66">
        <f t="shared" si="4"/>
        <v>0</v>
      </c>
      <c r="U30" s="66">
        <f t="shared" si="4"/>
        <v>0</v>
      </c>
      <c r="V30" s="66">
        <f t="shared" si="4"/>
        <v>0</v>
      </c>
      <c r="W30" s="66">
        <f t="shared" si="4"/>
        <v>0</v>
      </c>
      <c r="X30" s="66">
        <f t="shared" si="0"/>
        <v>497868</v>
      </c>
      <c r="Y30" s="106"/>
      <c r="Z30" s="106"/>
      <c r="AB30" s="106"/>
      <c r="AC30" s="106"/>
      <c r="AD30" s="106"/>
      <c r="AE30" s="106"/>
      <c r="AF30" s="106"/>
      <c r="AH30" s="106"/>
    </row>
    <row r="31" spans="1:34" ht="13.5" customHeight="1">
      <c r="A31" s="112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112"/>
      <c r="O31" s="66"/>
      <c r="P31" s="66"/>
      <c r="Q31" s="66"/>
      <c r="R31" s="66"/>
      <c r="S31" s="66"/>
      <c r="T31" s="66"/>
      <c r="U31" s="66"/>
      <c r="V31" s="66"/>
      <c r="W31" s="62"/>
      <c r="X31" s="62">
        <f t="shared" si="0"/>
        <v>0</v>
      </c>
      <c r="Y31" s="106"/>
      <c r="Z31" s="106"/>
      <c r="AB31" s="106"/>
      <c r="AC31" s="106"/>
      <c r="AD31" s="106"/>
      <c r="AE31" s="106"/>
      <c r="AF31" s="106"/>
      <c r="AH31" s="106"/>
    </row>
    <row r="32" spans="1:34" ht="13.5" customHeight="1">
      <c r="A32" s="90" t="s">
        <v>100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90" t="s">
        <v>100</v>
      </c>
      <c r="O32" s="66"/>
      <c r="P32" s="66"/>
      <c r="Q32" s="66"/>
      <c r="R32" s="66"/>
      <c r="S32" s="66"/>
      <c r="T32" s="66"/>
      <c r="U32" s="66"/>
      <c r="V32" s="66">
        <v>5910</v>
      </c>
      <c r="W32" s="62"/>
      <c r="X32" s="66">
        <f t="shared" si="0"/>
        <v>5910</v>
      </c>
      <c r="Y32" s="106"/>
      <c r="Z32" s="106"/>
      <c r="AB32" s="106"/>
      <c r="AC32" s="106"/>
      <c r="AD32" s="106"/>
      <c r="AE32" s="106"/>
      <c r="AF32" s="106"/>
      <c r="AH32" s="106"/>
    </row>
    <row r="33" spans="1:34" ht="13.5" customHeight="1">
      <c r="A33" s="90" t="s">
        <v>101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90" t="s">
        <v>101</v>
      </c>
      <c r="O33" s="66"/>
      <c r="P33" s="66"/>
      <c r="Q33" s="66"/>
      <c r="R33" s="66"/>
      <c r="S33" s="66"/>
      <c r="T33" s="66"/>
      <c r="U33" s="66"/>
      <c r="V33" s="66"/>
      <c r="W33" s="62"/>
      <c r="X33" s="62"/>
      <c r="Y33" s="106"/>
      <c r="Z33" s="106"/>
      <c r="AB33" s="106"/>
      <c r="AC33" s="106"/>
      <c r="AD33" s="106"/>
      <c r="AE33" s="106"/>
      <c r="AF33" s="106"/>
      <c r="AH33" s="106"/>
    </row>
    <row r="34" spans="1:34" ht="13.5" customHeight="1">
      <c r="A34" s="114" t="s">
        <v>102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114" t="s">
        <v>102</v>
      </c>
      <c r="O34" s="66"/>
      <c r="P34" s="66"/>
      <c r="Q34" s="66"/>
      <c r="R34" s="66"/>
      <c r="S34" s="66"/>
      <c r="T34" s="66"/>
      <c r="U34" s="66"/>
      <c r="V34" s="66"/>
      <c r="W34" s="62"/>
      <c r="X34" s="62"/>
      <c r="Y34" s="106"/>
      <c r="Z34" s="106"/>
      <c r="AB34" s="106"/>
      <c r="AC34" s="106"/>
      <c r="AD34" s="106"/>
      <c r="AE34" s="106"/>
      <c r="AF34" s="106"/>
      <c r="AH34" s="106"/>
    </row>
    <row r="35" spans="1:34" ht="13.5" customHeight="1">
      <c r="A35" s="90" t="s">
        <v>103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90" t="s">
        <v>103</v>
      </c>
      <c r="O35" s="66"/>
      <c r="P35" s="66"/>
      <c r="Q35" s="66"/>
      <c r="R35" s="66"/>
      <c r="S35" s="66"/>
      <c r="T35" s="66"/>
      <c r="U35" s="66"/>
      <c r="V35" s="66"/>
      <c r="W35" s="62"/>
      <c r="X35" s="62"/>
      <c r="Y35" s="106"/>
      <c r="Z35" s="106"/>
      <c r="AB35" s="106"/>
      <c r="AC35" s="106"/>
      <c r="AD35" s="106"/>
      <c r="AE35" s="106"/>
      <c r="AF35" s="106"/>
      <c r="AH35" s="106"/>
    </row>
    <row r="36" spans="1:34" ht="13.5" customHeight="1">
      <c r="A36" s="90" t="s">
        <v>104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90" t="s">
        <v>104</v>
      </c>
      <c r="O36" s="66"/>
      <c r="P36" s="66"/>
      <c r="Q36" s="66"/>
      <c r="R36" s="66"/>
      <c r="S36" s="66"/>
      <c r="T36" s="66"/>
      <c r="U36" s="66"/>
      <c r="V36" s="66"/>
      <c r="W36" s="62"/>
      <c r="X36" s="62"/>
      <c r="Y36" s="106"/>
      <c r="Z36" s="106"/>
      <c r="AB36" s="106"/>
      <c r="AC36" s="106"/>
      <c r="AD36" s="106"/>
      <c r="AE36" s="106"/>
      <c r="AF36" s="106"/>
      <c r="AH36" s="106"/>
    </row>
    <row r="37" spans="1:34" ht="13.5" customHeight="1">
      <c r="A37" s="90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90" t="s">
        <v>105</v>
      </c>
      <c r="O37" s="66"/>
      <c r="P37" s="66"/>
      <c r="Q37" s="66"/>
      <c r="R37" s="66"/>
      <c r="S37" s="66"/>
      <c r="T37" s="66"/>
      <c r="U37" s="66"/>
      <c r="V37" s="66"/>
      <c r="W37" s="62"/>
      <c r="X37" s="62"/>
      <c r="Y37" s="106"/>
      <c r="Z37" s="106"/>
      <c r="AB37" s="106"/>
      <c r="AC37" s="106"/>
      <c r="AD37" s="106"/>
      <c r="AE37" s="106"/>
      <c r="AF37" s="106"/>
      <c r="AH37" s="106"/>
    </row>
    <row r="38" spans="1:34" ht="13.5" customHeight="1">
      <c r="A38" s="90" t="s">
        <v>106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90" t="s">
        <v>106</v>
      </c>
      <c r="O38" s="66"/>
      <c r="P38" s="66"/>
      <c r="Q38" s="66"/>
      <c r="R38" s="66"/>
      <c r="S38" s="66"/>
      <c r="T38" s="66"/>
      <c r="U38" s="66"/>
      <c r="V38" s="66"/>
      <c r="W38" s="62"/>
      <c r="X38" s="62"/>
      <c r="Y38" s="106"/>
      <c r="Z38" s="106"/>
      <c r="AB38" s="106"/>
      <c r="AC38" s="106"/>
      <c r="AD38" s="106"/>
      <c r="AE38" s="106"/>
      <c r="AF38" s="106"/>
      <c r="AH38" s="106"/>
    </row>
    <row r="39" spans="1:34" ht="13.5" customHeight="1">
      <c r="A39" s="91" t="s">
        <v>112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91" t="s">
        <v>112</v>
      </c>
      <c r="O39" s="66"/>
      <c r="P39" s="66"/>
      <c r="Q39" s="66"/>
      <c r="R39" s="66"/>
      <c r="S39" s="66"/>
      <c r="T39" s="66"/>
      <c r="U39" s="66"/>
      <c r="V39" s="62">
        <v>5970</v>
      </c>
      <c r="W39" s="62"/>
      <c r="X39" s="62">
        <f t="shared" si="0"/>
        <v>5970</v>
      </c>
      <c r="Y39" s="106"/>
      <c r="Z39" s="106"/>
      <c r="AB39" s="106"/>
      <c r="AC39" s="106"/>
      <c r="AD39" s="106"/>
      <c r="AE39" s="106"/>
      <c r="AF39" s="106"/>
      <c r="AH39" s="106"/>
    </row>
    <row r="40" spans="1:34" ht="13.5" customHeight="1">
      <c r="A40" s="11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11"/>
      <c r="O40" s="66"/>
      <c r="P40" s="66"/>
      <c r="Q40" s="66"/>
      <c r="R40" s="66"/>
      <c r="S40" s="66"/>
      <c r="T40" s="66"/>
      <c r="U40" s="66"/>
      <c r="V40" s="62"/>
      <c r="W40" s="62"/>
      <c r="X40" s="62">
        <f t="shared" si="0"/>
        <v>0</v>
      </c>
      <c r="Y40" s="106"/>
      <c r="Z40" s="106"/>
      <c r="AB40" s="106"/>
      <c r="AC40" s="106"/>
      <c r="AD40" s="106"/>
      <c r="AE40" s="106"/>
      <c r="AF40" s="106"/>
      <c r="AH40" s="106"/>
    </row>
    <row r="41" spans="1:28" s="94" customFormat="1" ht="13.5" customHeight="1">
      <c r="A41" s="91" t="s">
        <v>55</v>
      </c>
      <c r="B41" s="66"/>
      <c r="C41" s="66">
        <f>SUM(C30+C39)</f>
        <v>1270</v>
      </c>
      <c r="D41" s="66">
        <f>SUM(D30+D39)</f>
        <v>0</v>
      </c>
      <c r="E41" s="66">
        <f aca="true" t="shared" si="5" ref="E41:W41">SUM(E30+E39)</f>
        <v>496598</v>
      </c>
      <c r="F41" s="66">
        <f t="shared" si="5"/>
        <v>0</v>
      </c>
      <c r="G41" s="66">
        <f t="shared" si="5"/>
        <v>0</v>
      </c>
      <c r="H41" s="66">
        <f t="shared" si="5"/>
        <v>0</v>
      </c>
      <c r="I41" s="66">
        <f t="shared" si="5"/>
        <v>0</v>
      </c>
      <c r="J41" s="66">
        <f t="shared" si="5"/>
        <v>0</v>
      </c>
      <c r="K41" s="66">
        <f t="shared" si="5"/>
        <v>0</v>
      </c>
      <c r="L41" s="66">
        <f t="shared" si="5"/>
        <v>0</v>
      </c>
      <c r="M41" s="66">
        <f t="shared" si="5"/>
        <v>0</v>
      </c>
      <c r="N41" s="91" t="s">
        <v>55</v>
      </c>
      <c r="O41" s="66">
        <f t="shared" si="5"/>
        <v>0</v>
      </c>
      <c r="P41" s="66">
        <f t="shared" si="5"/>
        <v>0</v>
      </c>
      <c r="Q41" s="66">
        <f t="shared" si="5"/>
        <v>0</v>
      </c>
      <c r="R41" s="66">
        <f>SUM(R30+R39)</f>
        <v>0</v>
      </c>
      <c r="S41" s="66">
        <f>SUM(S30+S39)</f>
        <v>0</v>
      </c>
      <c r="T41" s="66">
        <f>SUM(T30+T39)</f>
        <v>0</v>
      </c>
      <c r="U41" s="66">
        <f>SUM(U30+U39)</f>
        <v>0</v>
      </c>
      <c r="V41" s="66">
        <f t="shared" si="5"/>
        <v>5970</v>
      </c>
      <c r="W41" s="66">
        <f t="shared" si="5"/>
        <v>0</v>
      </c>
      <c r="X41" s="66">
        <f t="shared" si="0"/>
        <v>503838</v>
      </c>
      <c r="Y41" s="143"/>
      <c r="Z41" s="143"/>
      <c r="AB41" s="143"/>
    </row>
    <row r="42" spans="1:28" ht="13.5" customHeight="1">
      <c r="A42" s="42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42"/>
      <c r="O42" s="125"/>
      <c r="P42" s="125"/>
      <c r="Q42" s="125"/>
      <c r="R42" s="125"/>
      <c r="S42" s="125"/>
      <c r="T42" s="125"/>
      <c r="U42" s="125"/>
      <c r="V42" s="125"/>
      <c r="W42" s="62"/>
      <c r="X42" s="62">
        <f t="shared" si="0"/>
        <v>0</v>
      </c>
      <c r="Y42" s="106"/>
      <c r="Z42" s="106"/>
      <c r="AB42" s="106"/>
    </row>
    <row r="43" spans="1:24" ht="15" customHeight="1">
      <c r="A43" s="119" t="s">
        <v>71</v>
      </c>
      <c r="B43" s="134">
        <f>SUM(B25+B41)</f>
        <v>11677</v>
      </c>
      <c r="C43" s="134">
        <f aca="true" t="shared" si="6" ref="C43:W43">SUM(C25+C41)</f>
        <v>1416</v>
      </c>
      <c r="D43" s="134">
        <f t="shared" si="6"/>
        <v>127</v>
      </c>
      <c r="E43" s="134">
        <f t="shared" si="6"/>
        <v>496598</v>
      </c>
      <c r="F43" s="134">
        <f t="shared" si="6"/>
        <v>152277</v>
      </c>
      <c r="G43" s="134">
        <f t="shared" si="6"/>
        <v>5434</v>
      </c>
      <c r="H43" s="134">
        <f t="shared" si="6"/>
        <v>1905</v>
      </c>
      <c r="I43" s="134">
        <f t="shared" si="6"/>
        <v>5080</v>
      </c>
      <c r="J43" s="134">
        <f t="shared" si="6"/>
        <v>3556</v>
      </c>
      <c r="K43" s="134">
        <f t="shared" si="6"/>
        <v>34194</v>
      </c>
      <c r="L43" s="134">
        <f t="shared" si="6"/>
        <v>2392</v>
      </c>
      <c r="M43" s="134">
        <f t="shared" si="6"/>
        <v>2990</v>
      </c>
      <c r="N43" s="119" t="s">
        <v>71</v>
      </c>
      <c r="O43" s="134">
        <f t="shared" si="6"/>
        <v>254</v>
      </c>
      <c r="P43" s="134">
        <f t="shared" si="6"/>
        <v>190</v>
      </c>
      <c r="Q43" s="134">
        <f t="shared" si="6"/>
        <v>30</v>
      </c>
      <c r="R43" s="134">
        <f>SUM(R25+R41)</f>
        <v>5034</v>
      </c>
      <c r="S43" s="134">
        <f>SUM(S25+S41)</f>
        <v>43137</v>
      </c>
      <c r="T43" s="134">
        <f>SUM(T25+T41)</f>
        <v>14296</v>
      </c>
      <c r="U43" s="134">
        <f>SUM(U25+U41)</f>
        <v>1098</v>
      </c>
      <c r="V43" s="134">
        <f t="shared" si="6"/>
        <v>5970</v>
      </c>
      <c r="W43" s="134">
        <f t="shared" si="6"/>
        <v>142134</v>
      </c>
      <c r="X43" s="66">
        <f t="shared" si="0"/>
        <v>929789</v>
      </c>
    </row>
  </sheetData>
  <sheetProtection/>
  <mergeCells count="4">
    <mergeCell ref="A2:X2"/>
    <mergeCell ref="A1:X1"/>
    <mergeCell ref="A4:X4"/>
    <mergeCell ref="A3:X3"/>
  </mergeCells>
  <printOptions/>
  <pageMargins left="0.51" right="0.26" top="0.4" bottom="0.32" header="0.33" footer="0.21"/>
  <pageSetup horizontalDpi="300" verticalDpi="300" orientation="landscape" paperSize="9" scale="70" r:id="rId1"/>
  <headerFooter alignWithMargins="0">
    <oddHeader>&amp;CAz önkormányzat 2014. évi működési és felhalmozási költségvetési kiadási előirányzatai
Kötelező feladatok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N46"/>
  <sheetViews>
    <sheetView workbookViewId="0" topLeftCell="A1">
      <selection activeCell="F3" sqref="F3"/>
    </sheetView>
  </sheetViews>
  <sheetFormatPr defaultColWidth="9.00390625" defaultRowHeight="12.75"/>
  <cols>
    <col min="1" max="1" width="45.75390625" style="15" customWidth="1"/>
    <col min="2" max="2" width="12.75390625" style="15" customWidth="1"/>
    <col min="3" max="3" width="12.125" style="15" customWidth="1"/>
    <col min="4" max="4" width="13.625" style="15" customWidth="1"/>
    <col min="5" max="5" width="10.125" style="15" customWidth="1"/>
    <col min="6" max="6" width="9.875" style="15" customWidth="1"/>
    <col min="7" max="7" width="11.375" style="15" customWidth="1"/>
    <col min="8" max="8" width="10.125" style="15" customWidth="1"/>
    <col min="9" max="10" width="10.00390625" style="15" customWidth="1"/>
    <col min="11" max="11" width="9.375" style="15" customWidth="1"/>
    <col min="12" max="12" width="10.125" style="15" customWidth="1"/>
    <col min="13" max="13" width="11.375" style="15" customWidth="1"/>
    <col min="14" max="14" width="12.75390625" style="15" customWidth="1"/>
    <col min="15" max="16384" width="9.125" style="15" customWidth="1"/>
  </cols>
  <sheetData>
    <row r="3" spans="1:4" ht="12.75" customHeight="1">
      <c r="A3" s="215" t="s">
        <v>245</v>
      </c>
      <c r="B3" s="215"/>
      <c r="C3" s="215"/>
      <c r="D3" s="215"/>
    </row>
    <row r="4" spans="1:7" ht="18" customHeight="1">
      <c r="A4" s="248" t="s">
        <v>244</v>
      </c>
      <c r="B4" s="248"/>
      <c r="C4" s="248"/>
      <c r="D4" s="248"/>
      <c r="E4" s="139"/>
      <c r="F4" s="139"/>
      <c r="G4" s="139"/>
    </row>
    <row r="5" spans="1:7" ht="14.25" customHeight="1">
      <c r="A5" s="240" t="s">
        <v>62</v>
      </c>
      <c r="B5" s="240"/>
      <c r="C5" s="240"/>
      <c r="D5" s="240"/>
      <c r="E5" s="139"/>
      <c r="F5" s="139"/>
      <c r="G5" s="139"/>
    </row>
    <row r="6" spans="1:6" ht="15" customHeight="1">
      <c r="A6" s="239" t="s">
        <v>1</v>
      </c>
      <c r="B6" s="239"/>
      <c r="C6" s="239"/>
      <c r="D6" s="239"/>
      <c r="E6" s="103"/>
      <c r="F6" s="105"/>
    </row>
    <row r="7" spans="1:4" ht="15" customHeight="1">
      <c r="A7" s="244" t="s">
        <v>36</v>
      </c>
      <c r="B7" s="207" t="s">
        <v>62</v>
      </c>
      <c r="C7" s="208"/>
      <c r="D7" s="209"/>
    </row>
    <row r="8" spans="1:4" ht="60.75" customHeight="1">
      <c r="A8" s="244"/>
      <c r="B8" s="39" t="s">
        <v>385</v>
      </c>
      <c r="C8" s="39" t="s">
        <v>386</v>
      </c>
      <c r="D8" s="39" t="s">
        <v>37</v>
      </c>
    </row>
    <row r="9" spans="1:14" ht="13.5" customHeight="1">
      <c r="A9" s="24" t="s">
        <v>92</v>
      </c>
      <c r="B9" s="62"/>
      <c r="C9" s="62"/>
      <c r="D9" s="62"/>
      <c r="E9" s="106"/>
      <c r="F9" s="106"/>
      <c r="H9" s="106"/>
      <c r="I9" s="106"/>
      <c r="J9" s="106"/>
      <c r="K9" s="106"/>
      <c r="L9" s="106"/>
      <c r="N9" s="106"/>
    </row>
    <row r="10" spans="1:14" ht="13.5" customHeight="1">
      <c r="A10" s="22" t="s">
        <v>93</v>
      </c>
      <c r="B10" s="62"/>
      <c r="C10" s="62"/>
      <c r="D10" s="62"/>
      <c r="E10" s="106"/>
      <c r="F10" s="106"/>
      <c r="H10" s="106"/>
      <c r="I10" s="106"/>
      <c r="J10" s="106"/>
      <c r="K10" s="106"/>
      <c r="L10" s="106"/>
      <c r="N10" s="106"/>
    </row>
    <row r="11" spans="1:14" ht="13.5" customHeight="1">
      <c r="A11" s="24" t="s">
        <v>232</v>
      </c>
      <c r="B11" s="62">
        <v>1270</v>
      </c>
      <c r="C11" s="62">
        <v>381</v>
      </c>
      <c r="D11" s="62">
        <f>SUM(B11:C11)</f>
        <v>1651</v>
      </c>
      <c r="E11" s="106"/>
      <c r="F11" s="106"/>
      <c r="H11" s="106"/>
      <c r="I11" s="106"/>
      <c r="J11" s="106"/>
      <c r="K11" s="106"/>
      <c r="L11" s="106"/>
      <c r="N11" s="106"/>
    </row>
    <row r="12" spans="1:14" ht="13.5" customHeight="1">
      <c r="A12" s="107" t="s">
        <v>234</v>
      </c>
      <c r="B12" s="62"/>
      <c r="C12" s="62"/>
      <c r="D12" s="62"/>
      <c r="E12" s="106"/>
      <c r="F12" s="106"/>
      <c r="H12" s="106"/>
      <c r="I12" s="106"/>
      <c r="J12" s="106"/>
      <c r="K12" s="106"/>
      <c r="L12" s="106"/>
      <c r="N12" s="106"/>
    </row>
    <row r="13" spans="1:14" ht="13.5" customHeight="1">
      <c r="A13" s="24" t="s">
        <v>233</v>
      </c>
      <c r="B13" s="62"/>
      <c r="C13" s="62"/>
      <c r="D13" s="62"/>
      <c r="E13" s="106"/>
      <c r="F13" s="106"/>
      <c r="H13" s="106"/>
      <c r="I13" s="106"/>
      <c r="J13" s="106"/>
      <c r="K13" s="106"/>
      <c r="L13" s="106"/>
      <c r="N13" s="106"/>
    </row>
    <row r="14" spans="1:14" ht="13.5" customHeight="1">
      <c r="A14" s="36" t="s">
        <v>235</v>
      </c>
      <c r="B14" s="62"/>
      <c r="C14" s="62"/>
      <c r="D14" s="62"/>
      <c r="E14" s="106"/>
      <c r="F14" s="106"/>
      <c r="H14" s="106"/>
      <c r="I14" s="106"/>
      <c r="J14" s="106"/>
      <c r="K14" s="106"/>
      <c r="L14" s="106"/>
      <c r="N14" s="106"/>
    </row>
    <row r="15" spans="1:14" ht="13.5" customHeight="1">
      <c r="A15" s="108" t="s">
        <v>355</v>
      </c>
      <c r="B15" s="120"/>
      <c r="C15" s="62"/>
      <c r="D15" s="62"/>
      <c r="E15" s="106"/>
      <c r="F15" s="106"/>
      <c r="H15" s="106"/>
      <c r="I15" s="106"/>
      <c r="J15" s="106"/>
      <c r="K15" s="106"/>
      <c r="L15" s="106"/>
      <c r="N15" s="106"/>
    </row>
    <row r="16" spans="1:14" ht="13.5" customHeight="1">
      <c r="A16" s="110"/>
      <c r="B16" s="116"/>
      <c r="C16" s="62"/>
      <c r="D16" s="62"/>
      <c r="E16" s="106"/>
      <c r="F16" s="106"/>
      <c r="H16" s="106"/>
      <c r="I16" s="106"/>
      <c r="J16" s="106"/>
      <c r="K16" s="106"/>
      <c r="L16" s="106"/>
      <c r="N16" s="106"/>
    </row>
    <row r="17" spans="1:14" ht="13.5" customHeight="1">
      <c r="A17" s="112" t="s">
        <v>236</v>
      </c>
      <c r="B17" s="130">
        <v>1270</v>
      </c>
      <c r="C17" s="132">
        <v>381</v>
      </c>
      <c r="D17" s="132">
        <f>SUM(B17:C17)</f>
        <v>1651</v>
      </c>
      <c r="E17" s="106"/>
      <c r="F17" s="106"/>
      <c r="H17" s="106"/>
      <c r="I17" s="106"/>
      <c r="J17" s="106"/>
      <c r="K17" s="106"/>
      <c r="L17" s="106"/>
      <c r="N17" s="106"/>
    </row>
    <row r="18" spans="1:14" ht="13.5" customHeight="1">
      <c r="A18" s="112"/>
      <c r="B18" s="121"/>
      <c r="C18" s="66"/>
      <c r="D18" s="66"/>
      <c r="E18" s="106"/>
      <c r="F18" s="106"/>
      <c r="H18" s="106"/>
      <c r="I18" s="106"/>
      <c r="J18" s="106"/>
      <c r="K18" s="106"/>
      <c r="L18" s="106"/>
      <c r="N18" s="106"/>
    </row>
    <row r="19" spans="1:14" ht="13.5" customHeight="1">
      <c r="A19" s="90" t="s">
        <v>100</v>
      </c>
      <c r="B19" s="62"/>
      <c r="C19" s="66"/>
      <c r="D19" s="66"/>
      <c r="E19" s="106"/>
      <c r="F19" s="106"/>
      <c r="H19" s="106"/>
      <c r="I19" s="106"/>
      <c r="J19" s="106"/>
      <c r="K19" s="106"/>
      <c r="L19" s="106"/>
      <c r="N19" s="106"/>
    </row>
    <row r="20" spans="1:14" ht="13.5" customHeight="1">
      <c r="A20" s="90" t="s">
        <v>101</v>
      </c>
      <c r="B20" s="62"/>
      <c r="C20" s="66"/>
      <c r="D20" s="66"/>
      <c r="E20" s="106"/>
      <c r="F20" s="106"/>
      <c r="H20" s="106"/>
      <c r="I20" s="106"/>
      <c r="J20" s="106"/>
      <c r="K20" s="106"/>
      <c r="L20" s="106"/>
      <c r="N20" s="106"/>
    </row>
    <row r="21" spans="1:14" ht="13.5" customHeight="1">
      <c r="A21" s="114" t="s">
        <v>102</v>
      </c>
      <c r="B21" s="122"/>
      <c r="C21" s="66"/>
      <c r="D21" s="66"/>
      <c r="E21" s="106"/>
      <c r="F21" s="106"/>
      <c r="H21" s="106"/>
      <c r="I21" s="106"/>
      <c r="J21" s="106"/>
      <c r="K21" s="106"/>
      <c r="L21" s="106"/>
      <c r="N21" s="106"/>
    </row>
    <row r="22" spans="1:14" ht="13.5" customHeight="1">
      <c r="A22" s="90" t="s">
        <v>103</v>
      </c>
      <c r="B22" s="62"/>
      <c r="C22" s="66"/>
      <c r="D22" s="66"/>
      <c r="E22" s="106"/>
      <c r="F22" s="106"/>
      <c r="H22" s="106"/>
      <c r="I22" s="106"/>
      <c r="J22" s="106"/>
      <c r="K22" s="106"/>
      <c r="L22" s="106"/>
      <c r="N22" s="106"/>
    </row>
    <row r="23" spans="1:14" ht="13.5" customHeight="1">
      <c r="A23" s="90" t="s">
        <v>104</v>
      </c>
      <c r="B23" s="62"/>
      <c r="C23" s="62"/>
      <c r="D23" s="62"/>
      <c r="E23" s="106"/>
      <c r="F23" s="106"/>
      <c r="H23" s="106"/>
      <c r="I23" s="106"/>
      <c r="J23" s="106"/>
      <c r="K23" s="106"/>
      <c r="L23" s="106"/>
      <c r="N23" s="106"/>
    </row>
    <row r="24" spans="1:14" ht="13.5" customHeight="1">
      <c r="A24" s="90" t="s">
        <v>105</v>
      </c>
      <c r="B24" s="62"/>
      <c r="C24" s="66"/>
      <c r="D24" s="66"/>
      <c r="E24" s="106"/>
      <c r="F24" s="106"/>
      <c r="H24" s="106"/>
      <c r="I24" s="106"/>
      <c r="J24" s="106"/>
      <c r="K24" s="106"/>
      <c r="L24" s="106"/>
      <c r="N24" s="106"/>
    </row>
    <row r="25" spans="1:14" ht="13.5" customHeight="1">
      <c r="A25" s="90" t="s">
        <v>106</v>
      </c>
      <c r="B25" s="62"/>
      <c r="C25" s="66"/>
      <c r="D25" s="66"/>
      <c r="E25" s="106"/>
      <c r="F25" s="106"/>
      <c r="H25" s="106"/>
      <c r="I25" s="106"/>
      <c r="J25" s="106"/>
      <c r="K25" s="106"/>
      <c r="L25" s="106"/>
      <c r="N25" s="106"/>
    </row>
    <row r="26" spans="1:14" ht="13.5" customHeight="1">
      <c r="A26" s="91" t="s">
        <v>107</v>
      </c>
      <c r="B26" s="66"/>
      <c r="C26" s="66"/>
      <c r="D26" s="66"/>
      <c r="E26" s="106"/>
      <c r="F26" s="106"/>
      <c r="H26" s="106"/>
      <c r="I26" s="106"/>
      <c r="J26" s="106"/>
      <c r="K26" s="106"/>
      <c r="L26" s="106"/>
      <c r="N26" s="106"/>
    </row>
    <row r="27" spans="1:14" ht="13.5" customHeight="1">
      <c r="A27" s="112"/>
      <c r="B27" s="116"/>
      <c r="C27" s="62"/>
      <c r="D27" s="62"/>
      <c r="E27" s="106"/>
      <c r="F27" s="106"/>
      <c r="H27" s="106"/>
      <c r="I27" s="106"/>
      <c r="J27" s="106"/>
      <c r="K27" s="106"/>
      <c r="L27" s="106"/>
      <c r="N27" s="106"/>
    </row>
    <row r="28" spans="1:14" ht="13.5" customHeight="1">
      <c r="A28" s="91" t="s">
        <v>54</v>
      </c>
      <c r="B28" s="130">
        <f>SUM(B17+B26)</f>
        <v>1270</v>
      </c>
      <c r="C28" s="130">
        <f>SUM(C17+C26)</f>
        <v>381</v>
      </c>
      <c r="D28" s="130">
        <f>SUM(D17+D26)</f>
        <v>1651</v>
      </c>
      <c r="E28" s="106"/>
      <c r="F28" s="106"/>
      <c r="H28" s="106"/>
      <c r="I28" s="106"/>
      <c r="J28" s="106"/>
      <c r="K28" s="106"/>
      <c r="L28" s="106"/>
      <c r="N28" s="106"/>
    </row>
    <row r="29" spans="1:14" ht="13.5" customHeight="1">
      <c r="A29" s="112"/>
      <c r="B29" s="116"/>
      <c r="C29" s="62"/>
      <c r="D29" s="62"/>
      <c r="E29" s="106"/>
      <c r="F29" s="106"/>
      <c r="H29" s="106"/>
      <c r="I29" s="106"/>
      <c r="J29" s="106"/>
      <c r="K29" s="106"/>
      <c r="L29" s="106"/>
      <c r="N29" s="106"/>
    </row>
    <row r="30" spans="1:14" ht="13.5" customHeight="1">
      <c r="A30" s="90" t="s">
        <v>108</v>
      </c>
      <c r="B30" s="62"/>
      <c r="C30" s="62"/>
      <c r="D30" s="62"/>
      <c r="E30" s="106"/>
      <c r="F30" s="106"/>
      <c r="H30" s="106"/>
      <c r="I30" s="106"/>
      <c r="J30" s="106"/>
      <c r="K30" s="106"/>
      <c r="L30" s="106"/>
      <c r="N30" s="106"/>
    </row>
    <row r="31" spans="1:14" ht="13.5" customHeight="1">
      <c r="A31" s="90" t="s">
        <v>109</v>
      </c>
      <c r="B31" s="62"/>
      <c r="C31" s="62"/>
      <c r="D31" s="62"/>
      <c r="E31" s="106"/>
      <c r="F31" s="106"/>
      <c r="H31" s="106"/>
      <c r="I31" s="106"/>
      <c r="J31" s="106"/>
      <c r="K31" s="106"/>
      <c r="L31" s="106"/>
      <c r="N31" s="106"/>
    </row>
    <row r="32" spans="1:14" ht="13.5" customHeight="1">
      <c r="A32" s="114" t="s">
        <v>237</v>
      </c>
      <c r="B32" s="122"/>
      <c r="C32" s="62"/>
      <c r="D32" s="62"/>
      <c r="E32" s="106"/>
      <c r="F32" s="106"/>
      <c r="H32" s="106"/>
      <c r="I32" s="106"/>
      <c r="J32" s="106"/>
      <c r="K32" s="106"/>
      <c r="L32" s="106"/>
      <c r="N32" s="106"/>
    </row>
    <row r="33" spans="1:14" ht="13.5" customHeight="1">
      <c r="A33" s="112" t="s">
        <v>238</v>
      </c>
      <c r="B33" s="66"/>
      <c r="C33" s="62"/>
      <c r="D33" s="62"/>
      <c r="E33" s="106"/>
      <c r="F33" s="106"/>
      <c r="H33" s="106"/>
      <c r="I33" s="106"/>
      <c r="J33" s="106"/>
      <c r="K33" s="106"/>
      <c r="L33" s="106"/>
      <c r="N33" s="106"/>
    </row>
    <row r="34" spans="1:14" ht="13.5" customHeight="1">
      <c r="A34" s="112"/>
      <c r="B34" s="66"/>
      <c r="C34" s="62"/>
      <c r="D34" s="62"/>
      <c r="E34" s="106"/>
      <c r="F34" s="106"/>
      <c r="H34" s="106"/>
      <c r="I34" s="106"/>
      <c r="J34" s="106"/>
      <c r="K34" s="106"/>
      <c r="L34" s="106"/>
      <c r="N34" s="106"/>
    </row>
    <row r="35" spans="1:14" ht="13.5" customHeight="1">
      <c r="A35" s="90" t="s">
        <v>100</v>
      </c>
      <c r="B35" s="66"/>
      <c r="C35" s="62"/>
      <c r="D35" s="62"/>
      <c r="E35" s="106"/>
      <c r="F35" s="106"/>
      <c r="H35" s="106"/>
      <c r="I35" s="106"/>
      <c r="J35" s="106"/>
      <c r="K35" s="106"/>
      <c r="L35" s="106"/>
      <c r="N35" s="106"/>
    </row>
    <row r="36" spans="1:14" ht="13.5" customHeight="1">
      <c r="A36" s="90" t="s">
        <v>101</v>
      </c>
      <c r="B36" s="66"/>
      <c r="C36" s="62"/>
      <c r="D36" s="62"/>
      <c r="E36" s="106"/>
      <c r="F36" s="106"/>
      <c r="H36" s="106"/>
      <c r="I36" s="106"/>
      <c r="J36" s="106"/>
      <c r="K36" s="106"/>
      <c r="L36" s="106"/>
      <c r="N36" s="106"/>
    </row>
    <row r="37" spans="1:14" ht="13.5" customHeight="1">
      <c r="A37" s="114" t="s">
        <v>102</v>
      </c>
      <c r="B37" s="66"/>
      <c r="C37" s="62"/>
      <c r="D37" s="62"/>
      <c r="E37" s="106"/>
      <c r="F37" s="106"/>
      <c r="H37" s="106"/>
      <c r="I37" s="106"/>
      <c r="J37" s="106"/>
      <c r="K37" s="106"/>
      <c r="L37" s="106"/>
      <c r="N37" s="106"/>
    </row>
    <row r="38" spans="1:14" ht="13.5" customHeight="1">
      <c r="A38" s="90" t="s">
        <v>103</v>
      </c>
      <c r="B38" s="66"/>
      <c r="C38" s="62"/>
      <c r="D38" s="62"/>
      <c r="E38" s="106"/>
      <c r="F38" s="106"/>
      <c r="H38" s="106"/>
      <c r="I38" s="106"/>
      <c r="J38" s="106"/>
      <c r="K38" s="106"/>
      <c r="L38" s="106"/>
      <c r="N38" s="106"/>
    </row>
    <row r="39" spans="1:14" ht="13.5" customHeight="1">
      <c r="A39" s="90" t="s">
        <v>104</v>
      </c>
      <c r="B39" s="66"/>
      <c r="C39" s="62"/>
      <c r="D39" s="62"/>
      <c r="E39" s="106"/>
      <c r="F39" s="106"/>
      <c r="H39" s="106"/>
      <c r="I39" s="106"/>
      <c r="J39" s="106"/>
      <c r="K39" s="106"/>
      <c r="L39" s="106"/>
      <c r="N39" s="106"/>
    </row>
    <row r="40" spans="1:14" ht="13.5" customHeight="1">
      <c r="A40" s="90" t="s">
        <v>105</v>
      </c>
      <c r="B40" s="66"/>
      <c r="C40" s="62"/>
      <c r="D40" s="62"/>
      <c r="E40" s="106"/>
      <c r="F40" s="106"/>
      <c r="H40" s="106"/>
      <c r="I40" s="106"/>
      <c r="J40" s="106"/>
      <c r="K40" s="106"/>
      <c r="L40" s="106"/>
      <c r="N40" s="106"/>
    </row>
    <row r="41" spans="1:14" ht="13.5" customHeight="1">
      <c r="A41" s="90" t="s">
        <v>106</v>
      </c>
      <c r="B41" s="66"/>
      <c r="C41" s="62"/>
      <c r="D41" s="62"/>
      <c r="E41" s="106"/>
      <c r="F41" s="106"/>
      <c r="H41" s="106"/>
      <c r="I41" s="106"/>
      <c r="J41" s="106"/>
      <c r="K41" s="106"/>
      <c r="L41" s="106"/>
      <c r="N41" s="106"/>
    </row>
    <row r="42" spans="1:14" ht="13.5" customHeight="1">
      <c r="A42" s="91" t="s">
        <v>112</v>
      </c>
      <c r="B42" s="66"/>
      <c r="C42" s="62"/>
      <c r="D42" s="62"/>
      <c r="E42" s="106"/>
      <c r="F42" s="106"/>
      <c r="H42" s="106"/>
      <c r="I42" s="106"/>
      <c r="J42" s="106"/>
      <c r="K42" s="106"/>
      <c r="L42" s="106"/>
      <c r="N42" s="106"/>
    </row>
    <row r="43" spans="1:14" ht="13.5" customHeight="1">
      <c r="A43" s="11"/>
      <c r="B43" s="66"/>
      <c r="C43" s="62"/>
      <c r="D43" s="62"/>
      <c r="E43" s="106"/>
      <c r="F43" s="106"/>
      <c r="H43" s="106"/>
      <c r="I43" s="106"/>
      <c r="J43" s="106"/>
      <c r="K43" s="106"/>
      <c r="L43" s="106"/>
      <c r="N43" s="106"/>
    </row>
    <row r="44" spans="1:8" ht="13.5" customHeight="1">
      <c r="A44" s="91" t="s">
        <v>55</v>
      </c>
      <c r="B44" s="123"/>
      <c r="C44" s="124"/>
      <c r="D44" s="124"/>
      <c r="E44" s="106"/>
      <c r="F44" s="106"/>
      <c r="H44" s="106"/>
    </row>
    <row r="45" spans="1:8" ht="13.5" customHeight="1">
      <c r="A45" s="42"/>
      <c r="B45" s="125"/>
      <c r="C45" s="62"/>
      <c r="D45" s="62"/>
      <c r="E45" s="106"/>
      <c r="F45" s="106"/>
      <c r="H45" s="106"/>
    </row>
    <row r="46" spans="1:4" ht="15" customHeight="1">
      <c r="A46" s="119" t="s">
        <v>71</v>
      </c>
      <c r="B46" s="134">
        <f>SUM(B28+B44)</f>
        <v>1270</v>
      </c>
      <c r="C46" s="134">
        <f>SUM(C28+C44)</f>
        <v>381</v>
      </c>
      <c r="D46" s="134">
        <f>SUM(D28+D44)</f>
        <v>1651</v>
      </c>
    </row>
  </sheetData>
  <sheetProtection/>
  <mergeCells count="6">
    <mergeCell ref="A4:D4"/>
    <mergeCell ref="A3:D3"/>
    <mergeCell ref="A6:D6"/>
    <mergeCell ref="A7:A8"/>
    <mergeCell ref="A5:D5"/>
    <mergeCell ref="B7:D7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4">
      <selection activeCell="G45" sqref="G45"/>
    </sheetView>
  </sheetViews>
  <sheetFormatPr defaultColWidth="9.00390625" defaultRowHeight="12.75"/>
  <cols>
    <col min="1" max="1" width="45.75390625" style="15" customWidth="1"/>
    <col min="2" max="3" width="12.75390625" style="15" customWidth="1"/>
    <col min="4" max="4" width="12.125" style="15" customWidth="1"/>
    <col min="5" max="5" width="13.625" style="15" customWidth="1"/>
    <col min="6" max="6" width="10.125" style="15" customWidth="1"/>
    <col min="7" max="7" width="9.875" style="15" customWidth="1"/>
    <col min="8" max="8" width="11.375" style="15" customWidth="1"/>
    <col min="9" max="9" width="10.125" style="15" customWidth="1"/>
    <col min="10" max="11" width="10.00390625" style="15" customWidth="1"/>
    <col min="12" max="12" width="9.375" style="15" customWidth="1"/>
    <col min="13" max="13" width="10.125" style="15" customWidth="1"/>
    <col min="14" max="14" width="11.375" style="15" customWidth="1"/>
    <col min="15" max="15" width="12.75390625" style="15" customWidth="1"/>
    <col min="16" max="16384" width="9.125" style="15" customWidth="1"/>
  </cols>
  <sheetData>
    <row r="1" spans="1:5" ht="12.75" customHeight="1">
      <c r="A1" s="215" t="s">
        <v>247</v>
      </c>
      <c r="B1" s="215"/>
      <c r="C1" s="215"/>
      <c r="D1" s="215"/>
      <c r="E1" s="215"/>
    </row>
    <row r="2" spans="1:8" ht="18" customHeight="1">
      <c r="A2" s="240" t="s">
        <v>246</v>
      </c>
      <c r="B2" s="240"/>
      <c r="C2" s="240"/>
      <c r="D2" s="240"/>
      <c r="E2" s="240"/>
      <c r="F2" s="139"/>
      <c r="G2" s="139"/>
      <c r="H2" s="139"/>
    </row>
    <row r="3" spans="1:8" ht="14.25" customHeight="1">
      <c r="A3" s="240"/>
      <c r="B3" s="240"/>
      <c r="C3" s="240"/>
      <c r="D3" s="240"/>
      <c r="E3" s="240"/>
      <c r="F3" s="139"/>
      <c r="G3" s="139"/>
      <c r="H3" s="139"/>
    </row>
    <row r="4" spans="1:8" ht="14.25" customHeight="1">
      <c r="A4" s="37"/>
      <c r="B4" s="37"/>
      <c r="C4" s="37"/>
      <c r="D4" s="37"/>
      <c r="E4" s="37"/>
      <c r="F4" s="139"/>
      <c r="G4" s="139"/>
      <c r="H4" s="139"/>
    </row>
    <row r="5" spans="1:8" ht="14.25" customHeight="1">
      <c r="A5" s="93" t="s">
        <v>197</v>
      </c>
      <c r="B5" s="214" t="s">
        <v>75</v>
      </c>
      <c r="C5" s="214"/>
      <c r="D5" s="214"/>
      <c r="E5" s="214"/>
      <c r="F5" s="139"/>
      <c r="G5" s="139"/>
      <c r="H5" s="139"/>
    </row>
    <row r="6" spans="1:8" ht="14.25" customHeight="1">
      <c r="A6" s="98"/>
      <c r="B6" s="99"/>
      <c r="C6" s="99"/>
      <c r="D6" s="99"/>
      <c r="E6" s="99"/>
      <c r="F6" s="139"/>
      <c r="G6" s="139"/>
      <c r="H6" s="139"/>
    </row>
    <row r="7" spans="1:7" ht="15" customHeight="1">
      <c r="A7" s="239" t="s">
        <v>1</v>
      </c>
      <c r="B7" s="239"/>
      <c r="C7" s="239"/>
      <c r="D7" s="239"/>
      <c r="E7" s="239"/>
      <c r="F7" s="103"/>
      <c r="G7" s="105"/>
    </row>
    <row r="8" spans="1:5" ht="20.25" customHeight="1">
      <c r="A8" s="254" t="s">
        <v>36</v>
      </c>
      <c r="B8" s="246" t="s">
        <v>72</v>
      </c>
      <c r="C8" s="246" t="s">
        <v>64</v>
      </c>
      <c r="D8" s="246" t="s">
        <v>74</v>
      </c>
      <c r="E8" s="246" t="s">
        <v>37</v>
      </c>
    </row>
    <row r="9" spans="1:5" ht="16.5" customHeight="1">
      <c r="A9" s="255"/>
      <c r="B9" s="247"/>
      <c r="C9" s="247"/>
      <c r="D9" s="260"/>
      <c r="E9" s="247"/>
    </row>
    <row r="10" spans="1:15" ht="13.5" customHeight="1">
      <c r="A10" s="24" t="s">
        <v>92</v>
      </c>
      <c r="B10" s="25"/>
      <c r="C10" s="25"/>
      <c r="D10" s="21">
        <v>30106</v>
      </c>
      <c r="E10" s="21">
        <f>SUM(D10)</f>
        <v>30106</v>
      </c>
      <c r="F10" s="106"/>
      <c r="G10" s="106"/>
      <c r="I10" s="106"/>
      <c r="J10" s="106"/>
      <c r="K10" s="106"/>
      <c r="L10" s="106"/>
      <c r="M10" s="106"/>
      <c r="O10" s="106"/>
    </row>
    <row r="11" spans="1:15" ht="13.5" customHeight="1">
      <c r="A11" s="22" t="s">
        <v>93</v>
      </c>
      <c r="B11" s="25"/>
      <c r="C11" s="25"/>
      <c r="D11" s="21">
        <v>7607</v>
      </c>
      <c r="E11" s="21">
        <f>SUM(D11)</f>
        <v>7607</v>
      </c>
      <c r="F11" s="106"/>
      <c r="G11" s="106"/>
      <c r="I11" s="106"/>
      <c r="J11" s="106"/>
      <c r="K11" s="106"/>
      <c r="L11" s="106"/>
      <c r="M11" s="106"/>
      <c r="O11" s="106"/>
    </row>
    <row r="12" spans="1:15" ht="13.5" customHeight="1">
      <c r="A12" s="24" t="s">
        <v>232</v>
      </c>
      <c r="B12" s="25"/>
      <c r="C12" s="25"/>
      <c r="D12" s="21">
        <v>3098</v>
      </c>
      <c r="E12" s="21">
        <f>SUM(D12)</f>
        <v>3098</v>
      </c>
      <c r="F12" s="106"/>
      <c r="G12" s="106"/>
      <c r="I12" s="106"/>
      <c r="J12" s="106"/>
      <c r="K12" s="106"/>
      <c r="L12" s="106"/>
      <c r="M12" s="106"/>
      <c r="O12" s="106"/>
    </row>
    <row r="13" spans="1:15" ht="13.5" customHeight="1">
      <c r="A13" s="107" t="s">
        <v>234</v>
      </c>
      <c r="B13" s="21"/>
      <c r="C13" s="21"/>
      <c r="D13" s="21"/>
      <c r="E13" s="21"/>
      <c r="F13" s="106"/>
      <c r="G13" s="106"/>
      <c r="I13" s="106"/>
      <c r="J13" s="106"/>
      <c r="K13" s="106"/>
      <c r="L13" s="106"/>
      <c r="M13" s="106"/>
      <c r="O13" s="106"/>
    </row>
    <row r="14" spans="1:15" ht="13.5" customHeight="1">
      <c r="A14" s="24" t="s">
        <v>233</v>
      </c>
      <c r="B14" s="21"/>
      <c r="C14" s="21"/>
      <c r="D14" s="21">
        <v>6088</v>
      </c>
      <c r="E14" s="21">
        <f>SUM(D14)</f>
        <v>6088</v>
      </c>
      <c r="F14" s="106"/>
      <c r="G14" s="106"/>
      <c r="I14" s="106"/>
      <c r="J14" s="106"/>
      <c r="K14" s="106"/>
      <c r="L14" s="106"/>
      <c r="M14" s="106"/>
      <c r="O14" s="106"/>
    </row>
    <row r="15" spans="1:15" ht="13.5" customHeight="1">
      <c r="A15" s="36" t="s">
        <v>235</v>
      </c>
      <c r="B15" s="21"/>
      <c r="C15" s="21"/>
      <c r="D15" s="25"/>
      <c r="E15" s="21"/>
      <c r="F15" s="106"/>
      <c r="G15" s="106"/>
      <c r="I15" s="106"/>
      <c r="J15" s="106"/>
      <c r="K15" s="106"/>
      <c r="L15" s="106"/>
      <c r="M15" s="106"/>
      <c r="O15" s="106"/>
    </row>
    <row r="16" spans="1:15" ht="13.5" customHeight="1">
      <c r="A16" s="108" t="s">
        <v>355</v>
      </c>
      <c r="B16" s="109"/>
      <c r="C16" s="109"/>
      <c r="D16" s="21"/>
      <c r="E16" s="21"/>
      <c r="F16" s="106"/>
      <c r="G16" s="106"/>
      <c r="I16" s="106"/>
      <c r="J16" s="106"/>
      <c r="K16" s="106"/>
      <c r="L16" s="106"/>
      <c r="M16" s="106"/>
      <c r="O16" s="106"/>
    </row>
    <row r="17" spans="1:15" ht="13.5" customHeight="1">
      <c r="A17" s="110"/>
      <c r="B17" s="111"/>
      <c r="C17" s="111"/>
      <c r="D17" s="21"/>
      <c r="E17" s="21"/>
      <c r="F17" s="106"/>
      <c r="G17" s="106"/>
      <c r="I17" s="106"/>
      <c r="J17" s="106"/>
      <c r="K17" s="106"/>
      <c r="L17" s="106"/>
      <c r="M17" s="106"/>
      <c r="O17" s="106"/>
    </row>
    <row r="18" spans="1:15" ht="13.5" customHeight="1">
      <c r="A18" s="112" t="s">
        <v>236</v>
      </c>
      <c r="B18" s="113"/>
      <c r="C18" s="113"/>
      <c r="D18" s="44">
        <f>SUM(D10:D14)</f>
        <v>46899</v>
      </c>
      <c r="E18" s="44">
        <f>SUM(D18)</f>
        <v>46899</v>
      </c>
      <c r="F18" s="106"/>
      <c r="G18" s="106"/>
      <c r="I18" s="106"/>
      <c r="J18" s="106"/>
      <c r="K18" s="106"/>
      <c r="L18" s="106"/>
      <c r="M18" s="106"/>
      <c r="O18" s="106"/>
    </row>
    <row r="19" spans="1:15" ht="13.5" customHeight="1">
      <c r="A19" s="112"/>
      <c r="B19" s="113"/>
      <c r="C19" s="113"/>
      <c r="D19" s="44"/>
      <c r="E19" s="21"/>
      <c r="F19" s="106"/>
      <c r="G19" s="106"/>
      <c r="I19" s="106"/>
      <c r="J19" s="106"/>
      <c r="K19" s="106"/>
      <c r="L19" s="106"/>
      <c r="M19" s="106"/>
      <c r="O19" s="106"/>
    </row>
    <row r="20" spans="1:15" ht="13.5" customHeight="1">
      <c r="A20" s="90" t="s">
        <v>100</v>
      </c>
      <c r="B20" s="70"/>
      <c r="C20" s="113"/>
      <c r="D20" s="44"/>
      <c r="E20" s="21"/>
      <c r="F20" s="106"/>
      <c r="G20" s="106"/>
      <c r="I20" s="106"/>
      <c r="J20" s="106"/>
      <c r="K20" s="106"/>
      <c r="L20" s="106"/>
      <c r="M20" s="106"/>
      <c r="O20" s="106"/>
    </row>
    <row r="21" spans="1:15" ht="13.5" customHeight="1">
      <c r="A21" s="90" t="s">
        <v>101</v>
      </c>
      <c r="B21" s="70"/>
      <c r="C21" s="113"/>
      <c r="D21" s="44"/>
      <c r="E21" s="21"/>
      <c r="F21" s="106"/>
      <c r="G21" s="106"/>
      <c r="I21" s="106"/>
      <c r="J21" s="106"/>
      <c r="K21" s="106"/>
      <c r="L21" s="106"/>
      <c r="M21" s="106"/>
      <c r="O21" s="106"/>
    </row>
    <row r="22" spans="1:15" ht="13.5" customHeight="1">
      <c r="A22" s="114" t="s">
        <v>102</v>
      </c>
      <c r="B22" s="115"/>
      <c r="C22" s="113"/>
      <c r="D22" s="44"/>
      <c r="E22" s="21"/>
      <c r="F22" s="106"/>
      <c r="G22" s="106"/>
      <c r="I22" s="106"/>
      <c r="J22" s="106"/>
      <c r="K22" s="106"/>
      <c r="L22" s="106"/>
      <c r="M22" s="106"/>
      <c r="O22" s="106"/>
    </row>
    <row r="23" spans="1:15" ht="13.5" customHeight="1">
      <c r="A23" s="90" t="s">
        <v>103</v>
      </c>
      <c r="B23" s="70"/>
      <c r="C23" s="113"/>
      <c r="D23" s="44"/>
      <c r="E23" s="21"/>
      <c r="F23" s="106"/>
      <c r="G23" s="106"/>
      <c r="I23" s="106"/>
      <c r="J23" s="106"/>
      <c r="K23" s="106"/>
      <c r="L23" s="106"/>
      <c r="M23" s="106"/>
      <c r="O23" s="106"/>
    </row>
    <row r="24" spans="1:15" ht="13.5" customHeight="1">
      <c r="A24" s="90" t="s">
        <v>104</v>
      </c>
      <c r="B24" s="70"/>
      <c r="C24" s="116"/>
      <c r="D24" s="62"/>
      <c r="E24" s="21"/>
      <c r="F24" s="106"/>
      <c r="G24" s="106"/>
      <c r="I24" s="106"/>
      <c r="J24" s="106"/>
      <c r="K24" s="106"/>
      <c r="L24" s="106"/>
      <c r="M24" s="106"/>
      <c r="O24" s="106"/>
    </row>
    <row r="25" spans="1:15" ht="13.5" customHeight="1">
      <c r="A25" s="90" t="s">
        <v>105</v>
      </c>
      <c r="B25" s="70"/>
      <c r="C25" s="113"/>
      <c r="D25" s="44"/>
      <c r="E25" s="21"/>
      <c r="F25" s="106"/>
      <c r="G25" s="106"/>
      <c r="I25" s="106"/>
      <c r="J25" s="106"/>
      <c r="K25" s="106"/>
      <c r="L25" s="106"/>
      <c r="M25" s="106"/>
      <c r="O25" s="106"/>
    </row>
    <row r="26" spans="1:15" ht="13.5" customHeight="1">
      <c r="A26" s="90" t="s">
        <v>106</v>
      </c>
      <c r="B26" s="70"/>
      <c r="C26" s="113"/>
      <c r="D26" s="44"/>
      <c r="E26" s="21"/>
      <c r="F26" s="106"/>
      <c r="G26" s="106"/>
      <c r="I26" s="106"/>
      <c r="J26" s="106"/>
      <c r="K26" s="106"/>
      <c r="L26" s="106"/>
      <c r="M26" s="106"/>
      <c r="O26" s="106"/>
    </row>
    <row r="27" spans="1:15" ht="13.5" customHeight="1">
      <c r="A27" s="91" t="s">
        <v>107</v>
      </c>
      <c r="B27" s="86"/>
      <c r="C27" s="113"/>
      <c r="D27" s="44"/>
      <c r="E27" s="21"/>
      <c r="F27" s="106"/>
      <c r="G27" s="106"/>
      <c r="I27" s="106"/>
      <c r="J27" s="106"/>
      <c r="K27" s="106"/>
      <c r="L27" s="106"/>
      <c r="M27" s="106"/>
      <c r="O27" s="106"/>
    </row>
    <row r="28" spans="1:15" ht="13.5" customHeight="1">
      <c r="A28" s="112"/>
      <c r="B28" s="111"/>
      <c r="C28" s="111"/>
      <c r="D28" s="21"/>
      <c r="E28" s="21"/>
      <c r="F28" s="106"/>
      <c r="G28" s="106"/>
      <c r="I28" s="106"/>
      <c r="J28" s="106"/>
      <c r="K28" s="106"/>
      <c r="L28" s="106"/>
      <c r="M28" s="106"/>
      <c r="O28" s="106"/>
    </row>
    <row r="29" spans="1:15" ht="13.5" customHeight="1">
      <c r="A29" s="91" t="s">
        <v>54</v>
      </c>
      <c r="B29" s="111"/>
      <c r="C29" s="111"/>
      <c r="D29" s="44">
        <f>SUM(D18+D27)</f>
        <v>46899</v>
      </c>
      <c r="E29" s="44">
        <f>SUM(D29)</f>
        <v>46899</v>
      </c>
      <c r="F29" s="106"/>
      <c r="G29" s="106"/>
      <c r="I29" s="106"/>
      <c r="J29" s="106"/>
      <c r="K29" s="106"/>
      <c r="L29" s="106"/>
      <c r="M29" s="106"/>
      <c r="O29" s="106"/>
    </row>
    <row r="30" spans="1:15" ht="13.5" customHeight="1">
      <c r="A30" s="112"/>
      <c r="B30" s="111"/>
      <c r="C30" s="111"/>
      <c r="D30" s="21"/>
      <c r="E30" s="21"/>
      <c r="F30" s="106"/>
      <c r="G30" s="106"/>
      <c r="I30" s="106"/>
      <c r="J30" s="106"/>
      <c r="K30" s="106"/>
      <c r="L30" s="106"/>
      <c r="M30" s="106"/>
      <c r="O30" s="106"/>
    </row>
    <row r="31" spans="1:15" ht="13.5" customHeight="1">
      <c r="A31" s="90" t="s">
        <v>108</v>
      </c>
      <c r="B31" s="70"/>
      <c r="C31" s="111"/>
      <c r="D31" s="21"/>
      <c r="E31" s="21"/>
      <c r="F31" s="106"/>
      <c r="G31" s="106"/>
      <c r="I31" s="106"/>
      <c r="J31" s="106"/>
      <c r="K31" s="106"/>
      <c r="L31" s="106"/>
      <c r="M31" s="106"/>
      <c r="O31" s="106"/>
    </row>
    <row r="32" spans="1:15" ht="13.5" customHeight="1">
      <c r="A32" s="90" t="s">
        <v>109</v>
      </c>
      <c r="B32" s="70"/>
      <c r="C32" s="117"/>
      <c r="D32" s="25"/>
      <c r="E32" s="21"/>
      <c r="F32" s="106"/>
      <c r="G32" s="106"/>
      <c r="I32" s="106"/>
      <c r="J32" s="106"/>
      <c r="K32" s="106"/>
      <c r="L32" s="106"/>
      <c r="M32" s="106"/>
      <c r="O32" s="106"/>
    </row>
    <row r="33" spans="1:15" ht="13.5" customHeight="1">
      <c r="A33" s="114" t="s">
        <v>237</v>
      </c>
      <c r="B33" s="115"/>
      <c r="C33" s="117"/>
      <c r="D33" s="25"/>
      <c r="E33" s="21"/>
      <c r="F33" s="106"/>
      <c r="G33" s="106"/>
      <c r="I33" s="106"/>
      <c r="J33" s="106"/>
      <c r="K33" s="106"/>
      <c r="L33" s="106"/>
      <c r="M33" s="106"/>
      <c r="O33" s="106"/>
    </row>
    <row r="34" spans="1:15" ht="13.5" customHeight="1">
      <c r="A34" s="112" t="s">
        <v>238</v>
      </c>
      <c r="B34" s="86"/>
      <c r="C34" s="44"/>
      <c r="D34" s="21"/>
      <c r="E34" s="21"/>
      <c r="F34" s="106"/>
      <c r="G34" s="106"/>
      <c r="I34" s="106"/>
      <c r="J34" s="106"/>
      <c r="K34" s="106"/>
      <c r="L34" s="106"/>
      <c r="M34" s="106"/>
      <c r="O34" s="106"/>
    </row>
    <row r="35" spans="1:15" ht="13.5" customHeight="1">
      <c r="A35" s="112"/>
      <c r="B35" s="86"/>
      <c r="C35" s="44"/>
      <c r="D35" s="21"/>
      <c r="E35" s="21"/>
      <c r="F35" s="106"/>
      <c r="G35" s="106"/>
      <c r="I35" s="106"/>
      <c r="J35" s="106"/>
      <c r="K35" s="106"/>
      <c r="L35" s="106"/>
      <c r="M35" s="106"/>
      <c r="O35" s="106"/>
    </row>
    <row r="36" spans="1:15" ht="13.5" customHeight="1">
      <c r="A36" s="90" t="s">
        <v>100</v>
      </c>
      <c r="B36" s="86"/>
      <c r="C36" s="44"/>
      <c r="D36" s="21"/>
      <c r="E36" s="21"/>
      <c r="F36" s="106"/>
      <c r="G36" s="106"/>
      <c r="I36" s="106"/>
      <c r="J36" s="106"/>
      <c r="K36" s="106"/>
      <c r="L36" s="106"/>
      <c r="M36" s="106"/>
      <c r="O36" s="106"/>
    </row>
    <row r="37" spans="1:15" ht="13.5" customHeight="1">
      <c r="A37" s="90" t="s">
        <v>101</v>
      </c>
      <c r="B37" s="86"/>
      <c r="C37" s="44"/>
      <c r="D37" s="21"/>
      <c r="E37" s="21"/>
      <c r="F37" s="106"/>
      <c r="G37" s="106"/>
      <c r="I37" s="106"/>
      <c r="J37" s="106"/>
      <c r="K37" s="106"/>
      <c r="L37" s="106"/>
      <c r="M37" s="106"/>
      <c r="O37" s="106"/>
    </row>
    <row r="38" spans="1:15" ht="13.5" customHeight="1">
      <c r="A38" s="114" t="s">
        <v>102</v>
      </c>
      <c r="B38" s="86"/>
      <c r="C38" s="44"/>
      <c r="D38" s="21"/>
      <c r="E38" s="21"/>
      <c r="F38" s="106"/>
      <c r="G38" s="106"/>
      <c r="I38" s="106"/>
      <c r="J38" s="106"/>
      <c r="K38" s="106"/>
      <c r="L38" s="106"/>
      <c r="M38" s="106"/>
      <c r="O38" s="106"/>
    </row>
    <row r="39" spans="1:15" ht="13.5" customHeight="1">
      <c r="A39" s="90" t="s">
        <v>103</v>
      </c>
      <c r="B39" s="86"/>
      <c r="C39" s="44"/>
      <c r="D39" s="21"/>
      <c r="E39" s="21"/>
      <c r="F39" s="106"/>
      <c r="G39" s="106"/>
      <c r="I39" s="106"/>
      <c r="J39" s="106"/>
      <c r="K39" s="106"/>
      <c r="L39" s="106"/>
      <c r="M39" s="106"/>
      <c r="O39" s="106"/>
    </row>
    <row r="40" spans="1:15" ht="13.5" customHeight="1">
      <c r="A40" s="90" t="s">
        <v>104</v>
      </c>
      <c r="B40" s="86"/>
      <c r="C40" s="44"/>
      <c r="D40" s="21"/>
      <c r="E40" s="21"/>
      <c r="F40" s="106"/>
      <c r="G40" s="106"/>
      <c r="I40" s="106"/>
      <c r="J40" s="106"/>
      <c r="K40" s="106"/>
      <c r="L40" s="106"/>
      <c r="M40" s="106"/>
      <c r="O40" s="106"/>
    </row>
    <row r="41" spans="1:15" ht="13.5" customHeight="1">
      <c r="A41" s="90" t="s">
        <v>105</v>
      </c>
      <c r="B41" s="86"/>
      <c r="C41" s="44"/>
      <c r="D41" s="21"/>
      <c r="E41" s="21"/>
      <c r="F41" s="106"/>
      <c r="G41" s="106"/>
      <c r="I41" s="106"/>
      <c r="J41" s="106"/>
      <c r="K41" s="106"/>
      <c r="L41" s="106"/>
      <c r="M41" s="106"/>
      <c r="O41" s="106"/>
    </row>
    <row r="42" spans="1:15" ht="13.5" customHeight="1">
      <c r="A42" s="90" t="s">
        <v>106</v>
      </c>
      <c r="B42" s="86"/>
      <c r="C42" s="44"/>
      <c r="D42" s="21"/>
      <c r="E42" s="21"/>
      <c r="F42" s="106"/>
      <c r="G42" s="106"/>
      <c r="I42" s="106"/>
      <c r="J42" s="106"/>
      <c r="K42" s="106"/>
      <c r="L42" s="106"/>
      <c r="M42" s="106"/>
      <c r="O42" s="106"/>
    </row>
    <row r="43" spans="1:15" ht="13.5" customHeight="1">
      <c r="A43" s="91" t="s">
        <v>112</v>
      </c>
      <c r="B43" s="86"/>
      <c r="C43" s="21"/>
      <c r="D43" s="21"/>
      <c r="E43" s="21"/>
      <c r="F43" s="106"/>
      <c r="G43" s="106"/>
      <c r="I43" s="106"/>
      <c r="J43" s="106"/>
      <c r="K43" s="106"/>
      <c r="L43" s="106"/>
      <c r="M43" s="106"/>
      <c r="O43" s="106"/>
    </row>
    <row r="44" spans="1:15" ht="13.5" customHeight="1">
      <c r="A44" s="11"/>
      <c r="B44" s="9"/>
      <c r="C44" s="21"/>
      <c r="D44" s="21"/>
      <c r="E44" s="21"/>
      <c r="F44" s="106"/>
      <c r="G44" s="106"/>
      <c r="I44" s="106"/>
      <c r="J44" s="106"/>
      <c r="K44" s="106"/>
      <c r="L44" s="106"/>
      <c r="M44" s="106"/>
      <c r="O44" s="106"/>
    </row>
    <row r="45" spans="1:9" ht="13.5" customHeight="1">
      <c r="A45" s="91" t="s">
        <v>55</v>
      </c>
      <c r="B45" s="118"/>
      <c r="C45" s="118"/>
      <c r="D45" s="74"/>
      <c r="E45" s="21"/>
      <c r="F45" s="106"/>
      <c r="G45" s="106"/>
      <c r="I45" s="106"/>
    </row>
    <row r="46" spans="1:9" ht="13.5" customHeight="1">
      <c r="A46" s="42"/>
      <c r="B46" s="88"/>
      <c r="C46" s="88"/>
      <c r="D46" s="21"/>
      <c r="E46" s="21"/>
      <c r="F46" s="106"/>
      <c r="G46" s="106"/>
      <c r="I46" s="106"/>
    </row>
    <row r="47" spans="1:5" ht="15" customHeight="1">
      <c r="A47" s="119" t="s">
        <v>71</v>
      </c>
      <c r="B47" s="88"/>
      <c r="C47" s="88"/>
      <c r="D47" s="88">
        <f>SUM(D29+D45)</f>
        <v>46899</v>
      </c>
      <c r="E47" s="44">
        <f>SUM(D47)</f>
        <v>46899</v>
      </c>
    </row>
  </sheetData>
  <sheetProtection/>
  <mergeCells count="10">
    <mergeCell ref="A2:E2"/>
    <mergeCell ref="A1:E1"/>
    <mergeCell ref="A7:E7"/>
    <mergeCell ref="A8:A9"/>
    <mergeCell ref="A3:E3"/>
    <mergeCell ref="B5:E5"/>
    <mergeCell ref="B8:B9"/>
    <mergeCell ref="C8:C9"/>
    <mergeCell ref="D8:D9"/>
    <mergeCell ref="E8:E9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E9" sqref="E9"/>
    </sheetView>
  </sheetViews>
  <sheetFormatPr defaultColWidth="9.00390625" defaultRowHeight="12.75"/>
  <cols>
    <col min="1" max="1" width="52.75390625" style="15" customWidth="1"/>
    <col min="2" max="2" width="19.25390625" style="15" customWidth="1"/>
    <col min="3" max="4" width="10.00390625" style="15" customWidth="1"/>
    <col min="5" max="5" width="9.375" style="15" customWidth="1"/>
    <col min="6" max="6" width="10.125" style="15" customWidth="1"/>
    <col min="7" max="7" width="11.375" style="15" customWidth="1"/>
    <col min="8" max="8" width="12.75390625" style="15" customWidth="1"/>
    <col min="9" max="16384" width="9.125" style="15" customWidth="1"/>
  </cols>
  <sheetData>
    <row r="1" spans="1:2" ht="12.75" customHeight="1">
      <c r="A1" s="215" t="s">
        <v>248</v>
      </c>
      <c r="B1" s="215"/>
    </row>
    <row r="2" spans="1:2" ht="18" customHeight="1">
      <c r="A2" s="248" t="s">
        <v>246</v>
      </c>
      <c r="B2" s="248"/>
    </row>
    <row r="3" spans="1:2" ht="14.25" customHeight="1">
      <c r="A3" s="240" t="s">
        <v>61</v>
      </c>
      <c r="B3" s="240"/>
    </row>
    <row r="4" spans="1:2" ht="14.25" customHeight="1">
      <c r="A4" s="37"/>
      <c r="B4" s="37"/>
    </row>
    <row r="5" spans="1:2" ht="14.25" customHeight="1">
      <c r="A5" s="144" t="s">
        <v>197</v>
      </c>
      <c r="B5" s="25" t="s">
        <v>75</v>
      </c>
    </row>
    <row r="6" spans="1:2" ht="14.25" customHeight="1">
      <c r="A6" s="37"/>
      <c r="B6" s="37"/>
    </row>
    <row r="7" spans="1:2" ht="15" customHeight="1">
      <c r="A7" s="239" t="s">
        <v>1</v>
      </c>
      <c r="B7" s="239"/>
    </row>
    <row r="8" spans="1:2" ht="15" customHeight="1">
      <c r="A8" s="244" t="s">
        <v>36</v>
      </c>
      <c r="B8" s="53"/>
    </row>
    <row r="9" spans="1:2" ht="102.75" customHeight="1">
      <c r="A9" s="244"/>
      <c r="B9" s="39" t="s">
        <v>37</v>
      </c>
    </row>
    <row r="10" spans="1:8" ht="13.5" customHeight="1">
      <c r="A10" s="24" t="s">
        <v>92</v>
      </c>
      <c r="B10" s="62"/>
      <c r="C10" s="106"/>
      <c r="D10" s="106"/>
      <c r="E10" s="106"/>
      <c r="F10" s="106"/>
      <c r="H10" s="106"/>
    </row>
    <row r="11" spans="1:8" ht="13.5" customHeight="1">
      <c r="A11" s="22" t="s">
        <v>93</v>
      </c>
      <c r="B11" s="62"/>
      <c r="C11" s="106"/>
      <c r="D11" s="106"/>
      <c r="E11" s="106"/>
      <c r="F11" s="106"/>
      <c r="H11" s="106"/>
    </row>
    <row r="12" spans="1:8" ht="13.5" customHeight="1">
      <c r="A12" s="24" t="s">
        <v>232</v>
      </c>
      <c r="B12" s="62"/>
      <c r="C12" s="106"/>
      <c r="D12" s="106"/>
      <c r="E12" s="106"/>
      <c r="F12" s="106"/>
      <c r="H12" s="106"/>
    </row>
    <row r="13" spans="1:8" ht="13.5" customHeight="1">
      <c r="A13" s="107" t="s">
        <v>234</v>
      </c>
      <c r="B13" s="62"/>
      <c r="C13" s="106"/>
      <c r="D13" s="106"/>
      <c r="E13" s="106"/>
      <c r="F13" s="106"/>
      <c r="H13" s="106"/>
    </row>
    <row r="14" spans="1:8" ht="13.5" customHeight="1">
      <c r="A14" s="24" t="s">
        <v>233</v>
      </c>
      <c r="B14" s="62"/>
      <c r="C14" s="106"/>
      <c r="D14" s="106"/>
      <c r="E14" s="106"/>
      <c r="F14" s="106"/>
      <c r="H14" s="106"/>
    </row>
    <row r="15" spans="1:8" ht="13.5" customHeight="1">
      <c r="A15" s="36"/>
      <c r="B15" s="62"/>
      <c r="C15" s="106"/>
      <c r="D15" s="106"/>
      <c r="E15" s="106"/>
      <c r="F15" s="106"/>
      <c r="H15" s="106"/>
    </row>
    <row r="16" spans="1:8" ht="13.5" customHeight="1">
      <c r="A16" s="112" t="s">
        <v>236</v>
      </c>
      <c r="B16" s="66"/>
      <c r="C16" s="106"/>
      <c r="D16" s="106"/>
      <c r="E16" s="106"/>
      <c r="F16" s="106"/>
      <c r="H16" s="106"/>
    </row>
    <row r="17" spans="1:8" ht="13.5" customHeight="1">
      <c r="A17" s="112"/>
      <c r="B17" s="62"/>
      <c r="C17" s="106"/>
      <c r="D17" s="106"/>
      <c r="E17" s="106"/>
      <c r="F17" s="106"/>
      <c r="H17" s="106"/>
    </row>
    <row r="18" spans="1:8" ht="13.5" customHeight="1">
      <c r="A18" s="90" t="s">
        <v>100</v>
      </c>
      <c r="B18" s="62"/>
      <c r="C18" s="106"/>
      <c r="D18" s="106"/>
      <c r="E18" s="106"/>
      <c r="F18" s="106"/>
      <c r="H18" s="106"/>
    </row>
    <row r="19" spans="1:8" ht="13.5" customHeight="1">
      <c r="A19" s="90" t="s">
        <v>101</v>
      </c>
      <c r="B19" s="62"/>
      <c r="C19" s="106"/>
      <c r="D19" s="106"/>
      <c r="E19" s="106"/>
      <c r="F19" s="106"/>
      <c r="H19" s="106"/>
    </row>
    <row r="20" spans="1:8" ht="13.5" customHeight="1">
      <c r="A20" s="114" t="s">
        <v>102</v>
      </c>
      <c r="B20" s="62"/>
      <c r="C20" s="106"/>
      <c r="D20" s="106"/>
      <c r="E20" s="106"/>
      <c r="F20" s="106"/>
      <c r="H20" s="106"/>
    </row>
    <row r="21" spans="1:8" ht="13.5" customHeight="1">
      <c r="A21" s="90" t="s">
        <v>103</v>
      </c>
      <c r="B21" s="62"/>
      <c r="C21" s="106"/>
      <c r="D21" s="106"/>
      <c r="E21" s="106"/>
      <c r="F21" s="106"/>
      <c r="H21" s="106"/>
    </row>
    <row r="22" spans="1:8" ht="13.5" customHeight="1">
      <c r="A22" s="90" t="s">
        <v>104</v>
      </c>
      <c r="B22" s="62"/>
      <c r="C22" s="106"/>
      <c r="D22" s="106"/>
      <c r="E22" s="106"/>
      <c r="F22" s="106"/>
      <c r="H22" s="106"/>
    </row>
    <row r="23" spans="1:8" ht="13.5" customHeight="1">
      <c r="A23" s="90" t="s">
        <v>105</v>
      </c>
      <c r="B23" s="62"/>
      <c r="C23" s="106"/>
      <c r="D23" s="106"/>
      <c r="E23" s="106"/>
      <c r="F23" s="106"/>
      <c r="H23" s="106"/>
    </row>
    <row r="24" spans="1:8" ht="13.5" customHeight="1">
      <c r="A24" s="90" t="s">
        <v>106</v>
      </c>
      <c r="B24" s="62"/>
      <c r="C24" s="106"/>
      <c r="D24" s="106"/>
      <c r="E24" s="106"/>
      <c r="F24" s="106"/>
      <c r="H24" s="106"/>
    </row>
    <row r="25" spans="1:8" ht="13.5" customHeight="1">
      <c r="A25" s="91" t="s">
        <v>107</v>
      </c>
      <c r="B25" s="62"/>
      <c r="C25" s="106"/>
      <c r="D25" s="106"/>
      <c r="E25" s="106"/>
      <c r="F25" s="106"/>
      <c r="H25" s="106"/>
    </row>
    <row r="26" spans="1:8" ht="13.5" customHeight="1">
      <c r="A26" s="112"/>
      <c r="B26" s="62"/>
      <c r="C26" s="106"/>
      <c r="D26" s="106"/>
      <c r="E26" s="106"/>
      <c r="F26" s="106"/>
      <c r="H26" s="106"/>
    </row>
    <row r="27" spans="1:8" ht="13.5" customHeight="1">
      <c r="A27" s="91" t="s">
        <v>54</v>
      </c>
      <c r="B27" s="66"/>
      <c r="C27" s="106"/>
      <c r="D27" s="106"/>
      <c r="E27" s="106"/>
      <c r="F27" s="106"/>
      <c r="H27" s="106"/>
    </row>
    <row r="28" spans="1:8" ht="13.5" customHeight="1">
      <c r="A28" s="112"/>
      <c r="B28" s="62"/>
      <c r="C28" s="106"/>
      <c r="D28" s="106"/>
      <c r="E28" s="106"/>
      <c r="F28" s="106"/>
      <c r="H28" s="106"/>
    </row>
    <row r="29" spans="1:8" ht="13.5" customHeight="1">
      <c r="A29" s="90" t="s">
        <v>108</v>
      </c>
      <c r="B29" s="62"/>
      <c r="C29" s="106"/>
      <c r="D29" s="106"/>
      <c r="E29" s="106"/>
      <c r="F29" s="106"/>
      <c r="H29" s="106"/>
    </row>
    <row r="30" spans="1:8" ht="13.5" customHeight="1">
      <c r="A30" s="90" t="s">
        <v>109</v>
      </c>
      <c r="B30" s="62"/>
      <c r="C30" s="106"/>
      <c r="D30" s="106"/>
      <c r="E30" s="106"/>
      <c r="F30" s="106"/>
      <c r="H30" s="106"/>
    </row>
    <row r="31" spans="1:8" ht="13.5" customHeight="1">
      <c r="A31" s="114" t="s">
        <v>237</v>
      </c>
      <c r="B31" s="62"/>
      <c r="C31" s="106"/>
      <c r="D31" s="106"/>
      <c r="E31" s="106"/>
      <c r="F31" s="106"/>
      <c r="H31" s="106"/>
    </row>
    <row r="32" spans="1:8" ht="13.5" customHeight="1">
      <c r="A32" s="112" t="s">
        <v>238</v>
      </c>
      <c r="B32" s="62"/>
      <c r="C32" s="106"/>
      <c r="D32" s="106"/>
      <c r="E32" s="106"/>
      <c r="F32" s="106"/>
      <c r="H32" s="106"/>
    </row>
    <row r="33" spans="1:8" ht="13.5" customHeight="1">
      <c r="A33" s="112"/>
      <c r="B33" s="62"/>
      <c r="C33" s="106"/>
      <c r="D33" s="106"/>
      <c r="E33" s="106"/>
      <c r="F33" s="106"/>
      <c r="H33" s="106"/>
    </row>
    <row r="34" spans="1:8" ht="13.5" customHeight="1">
      <c r="A34" s="90" t="s">
        <v>100</v>
      </c>
      <c r="B34" s="62"/>
      <c r="C34" s="106"/>
      <c r="D34" s="106"/>
      <c r="E34" s="106"/>
      <c r="F34" s="106"/>
      <c r="H34" s="106"/>
    </row>
    <row r="35" spans="1:8" ht="13.5" customHeight="1">
      <c r="A35" s="90" t="s">
        <v>101</v>
      </c>
      <c r="B35" s="62"/>
      <c r="C35" s="106"/>
      <c r="D35" s="106"/>
      <c r="E35" s="106"/>
      <c r="F35" s="106"/>
      <c r="H35" s="106"/>
    </row>
    <row r="36" spans="1:8" ht="13.5" customHeight="1">
      <c r="A36" s="114" t="s">
        <v>102</v>
      </c>
      <c r="B36" s="62"/>
      <c r="C36" s="106"/>
      <c r="D36" s="106"/>
      <c r="E36" s="106"/>
      <c r="F36" s="106"/>
      <c r="H36" s="106"/>
    </row>
    <row r="37" spans="1:8" ht="13.5" customHeight="1">
      <c r="A37" s="90" t="s">
        <v>103</v>
      </c>
      <c r="B37" s="62"/>
      <c r="C37" s="106"/>
      <c r="D37" s="106"/>
      <c r="E37" s="106"/>
      <c r="F37" s="106"/>
      <c r="H37" s="106"/>
    </row>
    <row r="38" spans="1:8" ht="13.5" customHeight="1">
      <c r="A38" s="90" t="s">
        <v>104</v>
      </c>
      <c r="B38" s="62"/>
      <c r="C38" s="106"/>
      <c r="D38" s="106"/>
      <c r="E38" s="106"/>
      <c r="F38" s="106"/>
      <c r="H38" s="106"/>
    </row>
    <row r="39" spans="1:8" ht="13.5" customHeight="1">
      <c r="A39" s="90" t="s">
        <v>105</v>
      </c>
      <c r="B39" s="62"/>
      <c r="C39" s="106"/>
      <c r="D39" s="106"/>
      <c r="E39" s="106"/>
      <c r="F39" s="106"/>
      <c r="H39" s="106"/>
    </row>
    <row r="40" spans="1:8" ht="13.5" customHeight="1">
      <c r="A40" s="90" t="s">
        <v>106</v>
      </c>
      <c r="B40" s="62"/>
      <c r="C40" s="106"/>
      <c r="D40" s="106"/>
      <c r="E40" s="106"/>
      <c r="F40" s="106"/>
      <c r="H40" s="106"/>
    </row>
    <row r="41" spans="1:8" ht="13.5" customHeight="1">
      <c r="A41" s="91" t="s">
        <v>112</v>
      </c>
      <c r="B41" s="62"/>
      <c r="C41" s="106"/>
      <c r="D41" s="106"/>
      <c r="E41" s="106"/>
      <c r="F41" s="106"/>
      <c r="H41" s="106"/>
    </row>
    <row r="42" spans="1:8" ht="13.5" customHeight="1">
      <c r="A42" s="11"/>
      <c r="B42" s="62"/>
      <c r="C42" s="106"/>
      <c r="D42" s="106"/>
      <c r="E42" s="106"/>
      <c r="F42" s="106"/>
      <c r="H42" s="106"/>
    </row>
    <row r="43" spans="1:2" ht="13.5" customHeight="1">
      <c r="A43" s="91" t="s">
        <v>55</v>
      </c>
      <c r="B43" s="62"/>
    </row>
    <row r="44" spans="1:2" ht="13.5" customHeight="1">
      <c r="A44" s="42"/>
      <c r="B44" s="62"/>
    </row>
    <row r="45" spans="1:2" ht="15" customHeight="1">
      <c r="A45" s="119" t="s">
        <v>71</v>
      </c>
      <c r="B45" s="66">
        <v>0</v>
      </c>
    </row>
  </sheetData>
  <sheetProtection/>
  <mergeCells count="5">
    <mergeCell ref="A2:B2"/>
    <mergeCell ref="A1:B1"/>
    <mergeCell ref="A7:B7"/>
    <mergeCell ref="A8:A9"/>
    <mergeCell ref="A3:B3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H47"/>
  <sheetViews>
    <sheetView workbookViewId="0" topLeftCell="A1">
      <selection activeCell="E39" sqref="E39"/>
    </sheetView>
  </sheetViews>
  <sheetFormatPr defaultColWidth="9.00390625" defaultRowHeight="12.75"/>
  <cols>
    <col min="1" max="1" width="45.75390625" style="15" customWidth="1"/>
    <col min="2" max="2" width="18.75390625" style="15" customWidth="1"/>
    <col min="3" max="4" width="10.00390625" style="15" customWidth="1"/>
    <col min="5" max="5" width="9.375" style="15" customWidth="1"/>
    <col min="6" max="6" width="10.125" style="15" customWidth="1"/>
    <col min="7" max="7" width="11.375" style="15" customWidth="1"/>
    <col min="8" max="8" width="12.75390625" style="15" customWidth="1"/>
    <col min="9" max="16384" width="9.125" style="15" customWidth="1"/>
  </cols>
  <sheetData>
    <row r="3" spans="1:2" ht="12.75" customHeight="1">
      <c r="A3" s="215" t="s">
        <v>249</v>
      </c>
      <c r="B3" s="215"/>
    </row>
    <row r="4" spans="1:2" ht="18" customHeight="1">
      <c r="A4" s="248" t="s">
        <v>246</v>
      </c>
      <c r="B4" s="248"/>
    </row>
    <row r="5" spans="1:2" ht="14.25" customHeight="1">
      <c r="A5" s="240" t="s">
        <v>62</v>
      </c>
      <c r="B5" s="240"/>
    </row>
    <row r="6" spans="1:2" ht="14.25" customHeight="1">
      <c r="A6" s="37"/>
      <c r="B6" s="37"/>
    </row>
    <row r="7" spans="1:2" ht="14.25" customHeight="1">
      <c r="A7" s="144" t="s">
        <v>197</v>
      </c>
      <c r="B7" s="25" t="s">
        <v>75</v>
      </c>
    </row>
    <row r="8" spans="1:2" ht="14.25" customHeight="1">
      <c r="A8" s="37"/>
      <c r="B8" s="37"/>
    </row>
    <row r="9" spans="1:2" ht="15" customHeight="1">
      <c r="A9" s="239" t="s">
        <v>1</v>
      </c>
      <c r="B9" s="239"/>
    </row>
    <row r="10" spans="1:2" ht="15" customHeight="1">
      <c r="A10" s="244" t="s">
        <v>36</v>
      </c>
      <c r="B10" s="246" t="s">
        <v>37</v>
      </c>
    </row>
    <row r="11" spans="1:2" ht="15" customHeight="1">
      <c r="A11" s="244"/>
      <c r="B11" s="247"/>
    </row>
    <row r="12" spans="1:8" ht="13.5" customHeight="1">
      <c r="A12" s="24" t="s">
        <v>92</v>
      </c>
      <c r="B12" s="21"/>
      <c r="C12" s="106"/>
      <c r="D12" s="106"/>
      <c r="E12" s="106"/>
      <c r="F12" s="106"/>
      <c r="H12" s="106"/>
    </row>
    <row r="13" spans="1:8" ht="13.5" customHeight="1">
      <c r="A13" s="22" t="s">
        <v>93</v>
      </c>
      <c r="B13" s="21"/>
      <c r="C13" s="106"/>
      <c r="D13" s="106"/>
      <c r="E13" s="106"/>
      <c r="F13" s="106"/>
      <c r="H13" s="106"/>
    </row>
    <row r="14" spans="1:8" ht="13.5" customHeight="1">
      <c r="A14" s="24" t="s">
        <v>232</v>
      </c>
      <c r="B14" s="21"/>
      <c r="C14" s="106"/>
      <c r="D14" s="106"/>
      <c r="E14" s="106"/>
      <c r="F14" s="106"/>
      <c r="H14" s="106"/>
    </row>
    <row r="15" spans="1:8" ht="13.5" customHeight="1">
      <c r="A15" s="107" t="s">
        <v>234</v>
      </c>
      <c r="B15" s="21"/>
      <c r="C15" s="106"/>
      <c r="D15" s="106"/>
      <c r="E15" s="106"/>
      <c r="F15" s="106"/>
      <c r="H15" s="106"/>
    </row>
    <row r="16" spans="1:8" ht="13.5" customHeight="1">
      <c r="A16" s="24" t="s">
        <v>233</v>
      </c>
      <c r="B16" s="21"/>
      <c r="C16" s="106"/>
      <c r="D16" s="106"/>
      <c r="E16" s="106"/>
      <c r="F16" s="106"/>
      <c r="H16" s="106"/>
    </row>
    <row r="17" spans="1:8" ht="13.5" customHeight="1">
      <c r="A17" s="110"/>
      <c r="B17" s="21"/>
      <c r="C17" s="106"/>
      <c r="D17" s="106"/>
      <c r="E17" s="106"/>
      <c r="F17" s="106"/>
      <c r="H17" s="106"/>
    </row>
    <row r="18" spans="1:8" ht="13.5" customHeight="1">
      <c r="A18" s="112" t="s">
        <v>236</v>
      </c>
      <c r="B18" s="44"/>
      <c r="C18" s="106"/>
      <c r="D18" s="106"/>
      <c r="E18" s="106"/>
      <c r="F18" s="106"/>
      <c r="H18" s="106"/>
    </row>
    <row r="19" spans="1:8" ht="13.5" customHeight="1">
      <c r="A19" s="112"/>
      <c r="B19" s="44"/>
      <c r="C19" s="106"/>
      <c r="D19" s="106"/>
      <c r="E19" s="106"/>
      <c r="F19" s="106"/>
      <c r="H19" s="106"/>
    </row>
    <row r="20" spans="1:8" ht="13.5" customHeight="1">
      <c r="A20" s="90" t="s">
        <v>100</v>
      </c>
      <c r="B20" s="44"/>
      <c r="C20" s="106"/>
      <c r="D20" s="106"/>
      <c r="E20" s="106"/>
      <c r="F20" s="106"/>
      <c r="H20" s="106"/>
    </row>
    <row r="21" spans="1:8" ht="13.5" customHeight="1">
      <c r="A21" s="90" t="s">
        <v>101</v>
      </c>
      <c r="B21" s="44"/>
      <c r="C21" s="106"/>
      <c r="D21" s="106"/>
      <c r="E21" s="106"/>
      <c r="F21" s="106"/>
      <c r="H21" s="106"/>
    </row>
    <row r="22" spans="1:8" ht="13.5" customHeight="1">
      <c r="A22" s="114" t="s">
        <v>102</v>
      </c>
      <c r="B22" s="44"/>
      <c r="C22" s="106"/>
      <c r="D22" s="106"/>
      <c r="E22" s="106"/>
      <c r="F22" s="106"/>
      <c r="H22" s="106"/>
    </row>
    <row r="23" spans="1:8" ht="13.5" customHeight="1">
      <c r="A23" s="90" t="s">
        <v>103</v>
      </c>
      <c r="B23" s="44"/>
      <c r="C23" s="106"/>
      <c r="D23" s="106"/>
      <c r="E23" s="106"/>
      <c r="F23" s="106"/>
      <c r="H23" s="106"/>
    </row>
    <row r="24" spans="1:8" ht="13.5" customHeight="1">
      <c r="A24" s="90" t="s">
        <v>104</v>
      </c>
      <c r="B24" s="21"/>
      <c r="C24" s="106"/>
      <c r="D24" s="106"/>
      <c r="E24" s="106"/>
      <c r="F24" s="106"/>
      <c r="H24" s="106"/>
    </row>
    <row r="25" spans="1:8" ht="13.5" customHeight="1">
      <c r="A25" s="90" t="s">
        <v>105</v>
      </c>
      <c r="B25" s="44"/>
      <c r="C25" s="106"/>
      <c r="D25" s="106"/>
      <c r="E25" s="106"/>
      <c r="F25" s="106"/>
      <c r="H25" s="106"/>
    </row>
    <row r="26" spans="1:8" ht="13.5" customHeight="1">
      <c r="A26" s="90" t="s">
        <v>106</v>
      </c>
      <c r="B26" s="44"/>
      <c r="C26" s="106"/>
      <c r="D26" s="106"/>
      <c r="E26" s="106"/>
      <c r="F26" s="106"/>
      <c r="H26" s="106"/>
    </row>
    <row r="27" spans="1:8" ht="13.5" customHeight="1">
      <c r="A27" s="91" t="s">
        <v>107</v>
      </c>
      <c r="B27" s="44"/>
      <c r="C27" s="106"/>
      <c r="D27" s="106"/>
      <c r="E27" s="106"/>
      <c r="F27" s="106"/>
      <c r="H27" s="106"/>
    </row>
    <row r="28" spans="1:8" ht="13.5" customHeight="1">
      <c r="A28" s="112"/>
      <c r="B28" s="21"/>
      <c r="C28" s="106"/>
      <c r="D28" s="106"/>
      <c r="E28" s="106"/>
      <c r="F28" s="106"/>
      <c r="H28" s="106"/>
    </row>
    <row r="29" spans="1:8" ht="13.5" customHeight="1">
      <c r="A29" s="91" t="s">
        <v>54</v>
      </c>
      <c r="B29" s="21"/>
      <c r="C29" s="106"/>
      <c r="D29" s="106"/>
      <c r="E29" s="106"/>
      <c r="F29" s="106"/>
      <c r="H29" s="106"/>
    </row>
    <row r="30" spans="1:8" ht="13.5" customHeight="1">
      <c r="A30" s="112"/>
      <c r="B30" s="21"/>
      <c r="C30" s="106"/>
      <c r="D30" s="106"/>
      <c r="E30" s="106"/>
      <c r="F30" s="106"/>
      <c r="H30" s="106"/>
    </row>
    <row r="31" spans="1:8" ht="13.5" customHeight="1">
      <c r="A31" s="90" t="s">
        <v>108</v>
      </c>
      <c r="B31" s="21"/>
      <c r="C31" s="106"/>
      <c r="D31" s="106"/>
      <c r="E31" s="106"/>
      <c r="F31" s="106"/>
      <c r="H31" s="106"/>
    </row>
    <row r="32" spans="1:8" ht="13.5" customHeight="1">
      <c r="A32" s="90" t="s">
        <v>109</v>
      </c>
      <c r="B32" s="21"/>
      <c r="C32" s="106"/>
      <c r="D32" s="106"/>
      <c r="E32" s="106"/>
      <c r="F32" s="106"/>
      <c r="H32" s="106"/>
    </row>
    <row r="33" spans="1:8" ht="13.5" customHeight="1">
      <c r="A33" s="114" t="s">
        <v>237</v>
      </c>
      <c r="B33" s="21"/>
      <c r="C33" s="106"/>
      <c r="D33" s="106"/>
      <c r="E33" s="106"/>
      <c r="F33" s="106"/>
      <c r="H33" s="106"/>
    </row>
    <row r="34" spans="1:8" ht="13.5" customHeight="1">
      <c r="A34" s="112" t="s">
        <v>238</v>
      </c>
      <c r="B34" s="21"/>
      <c r="C34" s="106"/>
      <c r="D34" s="106"/>
      <c r="E34" s="106"/>
      <c r="F34" s="106"/>
      <c r="H34" s="106"/>
    </row>
    <row r="35" spans="1:8" ht="13.5" customHeight="1">
      <c r="A35" s="112"/>
      <c r="B35" s="21"/>
      <c r="C35" s="106"/>
      <c r="D35" s="106"/>
      <c r="E35" s="106"/>
      <c r="F35" s="106"/>
      <c r="H35" s="106"/>
    </row>
    <row r="36" spans="1:8" ht="13.5" customHeight="1">
      <c r="A36" s="90" t="s">
        <v>100</v>
      </c>
      <c r="B36" s="21"/>
      <c r="C36" s="106"/>
      <c r="D36" s="106"/>
      <c r="E36" s="106"/>
      <c r="F36" s="106"/>
      <c r="H36" s="106"/>
    </row>
    <row r="37" spans="1:8" ht="13.5" customHeight="1">
      <c r="A37" s="90" t="s">
        <v>101</v>
      </c>
      <c r="B37" s="21"/>
      <c r="C37" s="106"/>
      <c r="D37" s="106"/>
      <c r="E37" s="106"/>
      <c r="F37" s="106"/>
      <c r="H37" s="106"/>
    </row>
    <row r="38" spans="1:8" ht="13.5" customHeight="1">
      <c r="A38" s="114" t="s">
        <v>102</v>
      </c>
      <c r="B38" s="21"/>
      <c r="C38" s="106"/>
      <c r="D38" s="106"/>
      <c r="E38" s="106"/>
      <c r="F38" s="106"/>
      <c r="H38" s="106"/>
    </row>
    <row r="39" spans="1:8" ht="13.5" customHeight="1">
      <c r="A39" s="90" t="s">
        <v>103</v>
      </c>
      <c r="B39" s="21"/>
      <c r="C39" s="106"/>
      <c r="D39" s="106"/>
      <c r="E39" s="106"/>
      <c r="F39" s="106"/>
      <c r="H39" s="106"/>
    </row>
    <row r="40" spans="1:8" ht="13.5" customHeight="1">
      <c r="A40" s="90" t="s">
        <v>104</v>
      </c>
      <c r="B40" s="21"/>
      <c r="C40" s="106"/>
      <c r="D40" s="106"/>
      <c r="E40" s="106"/>
      <c r="F40" s="106"/>
      <c r="H40" s="106"/>
    </row>
    <row r="41" spans="1:8" ht="13.5" customHeight="1">
      <c r="A41" s="90" t="s">
        <v>105</v>
      </c>
      <c r="B41" s="21"/>
      <c r="C41" s="106"/>
      <c r="D41" s="106"/>
      <c r="E41" s="106"/>
      <c r="F41" s="106"/>
      <c r="H41" s="106"/>
    </row>
    <row r="42" spans="1:8" ht="13.5" customHeight="1">
      <c r="A42" s="90" t="s">
        <v>106</v>
      </c>
      <c r="B42" s="21"/>
      <c r="C42" s="106"/>
      <c r="D42" s="106"/>
      <c r="E42" s="106"/>
      <c r="F42" s="106"/>
      <c r="H42" s="106"/>
    </row>
    <row r="43" spans="1:8" ht="13.5" customHeight="1">
      <c r="A43" s="91" t="s">
        <v>112</v>
      </c>
      <c r="B43" s="21"/>
      <c r="C43" s="106"/>
      <c r="D43" s="106"/>
      <c r="E43" s="106"/>
      <c r="F43" s="106"/>
      <c r="H43" s="106"/>
    </row>
    <row r="44" spans="1:8" ht="13.5" customHeight="1">
      <c r="A44" s="11"/>
      <c r="B44" s="21"/>
      <c r="C44" s="106"/>
      <c r="D44" s="106"/>
      <c r="E44" s="106"/>
      <c r="F44" s="106"/>
      <c r="H44" s="106"/>
    </row>
    <row r="45" spans="1:2" ht="13.5" customHeight="1">
      <c r="A45" s="91" t="s">
        <v>55</v>
      </c>
      <c r="B45" s="74"/>
    </row>
    <row r="46" spans="1:2" ht="13.5" customHeight="1">
      <c r="A46" s="42"/>
      <c r="B46" s="21"/>
    </row>
    <row r="47" spans="1:2" ht="15" customHeight="1">
      <c r="A47" s="119" t="s">
        <v>71</v>
      </c>
      <c r="B47" s="42">
        <v>0</v>
      </c>
    </row>
  </sheetData>
  <sheetProtection/>
  <mergeCells count="6">
    <mergeCell ref="A4:B4"/>
    <mergeCell ref="A3:B3"/>
    <mergeCell ref="A9:B9"/>
    <mergeCell ref="A10:A11"/>
    <mergeCell ref="A5:B5"/>
    <mergeCell ref="B10:B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0">
      <selection activeCell="J7" sqref="J7"/>
    </sheetView>
  </sheetViews>
  <sheetFormatPr defaultColWidth="9.00390625" defaultRowHeight="12.75"/>
  <cols>
    <col min="1" max="1" width="45.75390625" style="15" customWidth="1"/>
    <col min="2" max="3" width="12.75390625" style="15" customWidth="1"/>
    <col min="4" max="5" width="10.00390625" style="15" customWidth="1"/>
    <col min="6" max="6" width="9.375" style="15" customWidth="1"/>
    <col min="7" max="7" width="10.125" style="15" customWidth="1"/>
    <col min="8" max="8" width="11.375" style="15" customWidth="1"/>
    <col min="9" max="9" width="12.75390625" style="15" customWidth="1"/>
    <col min="10" max="16384" width="9.125" style="15" customWidth="1"/>
  </cols>
  <sheetData>
    <row r="1" spans="1:3" ht="12.75" customHeight="1">
      <c r="A1" s="215" t="s">
        <v>250</v>
      </c>
      <c r="B1" s="215"/>
      <c r="C1" s="215"/>
    </row>
    <row r="2" spans="1:3" ht="18" customHeight="1">
      <c r="A2" s="248" t="s">
        <v>246</v>
      </c>
      <c r="B2" s="248"/>
      <c r="C2" s="248"/>
    </row>
    <row r="3" spans="1:3" ht="14.25" customHeight="1">
      <c r="A3" s="261" t="s">
        <v>68</v>
      </c>
      <c r="B3" s="261"/>
      <c r="C3" s="261"/>
    </row>
    <row r="4" spans="1:3" ht="14.25" customHeight="1">
      <c r="A4" s="37"/>
      <c r="B4" s="37"/>
      <c r="C4" s="37"/>
    </row>
    <row r="5" spans="1:3" ht="14.25" customHeight="1">
      <c r="A5" s="144" t="s">
        <v>197</v>
      </c>
      <c r="B5" s="214" t="s">
        <v>75</v>
      </c>
      <c r="C5" s="214"/>
    </row>
    <row r="6" spans="1:3" ht="14.25" customHeight="1">
      <c r="A6" s="37"/>
      <c r="B6" s="37"/>
      <c r="C6" s="37"/>
    </row>
    <row r="7" spans="1:3" ht="15" customHeight="1">
      <c r="A7" s="239" t="s">
        <v>1</v>
      </c>
      <c r="B7" s="239"/>
      <c r="C7" s="239"/>
    </row>
    <row r="8" spans="1:3" ht="23.25" customHeight="1">
      <c r="A8" s="244" t="s">
        <v>36</v>
      </c>
      <c r="B8" s="245" t="s">
        <v>68</v>
      </c>
      <c r="C8" s="245"/>
    </row>
    <row r="9" spans="1:3" ht="51" customHeight="1">
      <c r="A9" s="244"/>
      <c r="B9" s="145" t="s">
        <v>387</v>
      </c>
      <c r="C9" s="39" t="s">
        <v>37</v>
      </c>
    </row>
    <row r="10" spans="1:9" ht="13.5" customHeight="1">
      <c r="A10" s="24" t="s">
        <v>92</v>
      </c>
      <c r="B10" s="127">
        <v>30106</v>
      </c>
      <c r="C10" s="62">
        <f>SUM(B10)</f>
        <v>30106</v>
      </c>
      <c r="D10" s="106"/>
      <c r="E10" s="106"/>
      <c r="F10" s="106"/>
      <c r="G10" s="106"/>
      <c r="I10" s="106"/>
    </row>
    <row r="11" spans="1:9" ht="13.5" customHeight="1">
      <c r="A11" s="22" t="s">
        <v>93</v>
      </c>
      <c r="B11" s="127">
        <v>7607</v>
      </c>
      <c r="C11" s="62">
        <f>SUM(B11)</f>
        <v>7607</v>
      </c>
      <c r="D11" s="106"/>
      <c r="E11" s="106"/>
      <c r="F11" s="106"/>
      <c r="G11" s="106"/>
      <c r="I11" s="106"/>
    </row>
    <row r="12" spans="1:9" ht="13.5" customHeight="1">
      <c r="A12" s="24" t="s">
        <v>232</v>
      </c>
      <c r="B12" s="127">
        <v>3098</v>
      </c>
      <c r="C12" s="62">
        <f>SUM(B12)</f>
        <v>3098</v>
      </c>
      <c r="D12" s="106"/>
      <c r="E12" s="106"/>
      <c r="F12" s="106"/>
      <c r="G12" s="106"/>
      <c r="I12" s="106"/>
    </row>
    <row r="13" spans="1:9" ht="13.5" customHeight="1">
      <c r="A13" s="107" t="s">
        <v>234</v>
      </c>
      <c r="B13" s="127"/>
      <c r="C13" s="62"/>
      <c r="D13" s="106"/>
      <c r="E13" s="106"/>
      <c r="F13" s="106"/>
      <c r="G13" s="106"/>
      <c r="I13" s="106"/>
    </row>
    <row r="14" spans="1:9" ht="13.5" customHeight="1">
      <c r="A14" s="24" t="s">
        <v>233</v>
      </c>
      <c r="B14" s="127">
        <v>6088</v>
      </c>
      <c r="C14" s="62">
        <f>SUM(B14)</f>
        <v>6088</v>
      </c>
      <c r="D14" s="106"/>
      <c r="E14" s="106"/>
      <c r="F14" s="106"/>
      <c r="G14" s="106"/>
      <c r="I14" s="106"/>
    </row>
    <row r="15" spans="1:9" ht="13.5" customHeight="1">
      <c r="A15" s="110"/>
      <c r="B15" s="127"/>
      <c r="C15" s="62"/>
      <c r="D15" s="106"/>
      <c r="E15" s="106"/>
      <c r="F15" s="106"/>
      <c r="G15" s="106"/>
      <c r="I15" s="106"/>
    </row>
    <row r="16" spans="1:9" ht="13.5" customHeight="1">
      <c r="A16" s="112" t="s">
        <v>236</v>
      </c>
      <c r="B16" s="130">
        <f>SUM(B10:B14)</f>
        <v>46899</v>
      </c>
      <c r="C16" s="66">
        <f>SUM(B16)</f>
        <v>46899</v>
      </c>
      <c r="D16" s="106"/>
      <c r="E16" s="106"/>
      <c r="F16" s="106"/>
      <c r="G16" s="106"/>
      <c r="I16" s="106"/>
    </row>
    <row r="17" spans="1:9" ht="13.5" customHeight="1">
      <c r="A17" s="112"/>
      <c r="B17" s="130"/>
      <c r="C17" s="62"/>
      <c r="D17" s="106"/>
      <c r="E17" s="106"/>
      <c r="F17" s="106"/>
      <c r="G17" s="106"/>
      <c r="I17" s="106"/>
    </row>
    <row r="18" spans="1:9" ht="13.5" customHeight="1">
      <c r="A18" s="90" t="s">
        <v>100</v>
      </c>
      <c r="B18" s="127"/>
      <c r="C18" s="62"/>
      <c r="D18" s="106"/>
      <c r="E18" s="106"/>
      <c r="F18" s="106"/>
      <c r="G18" s="106"/>
      <c r="I18" s="106"/>
    </row>
    <row r="19" spans="1:9" ht="13.5" customHeight="1">
      <c r="A19" s="90" t="s">
        <v>101</v>
      </c>
      <c r="B19" s="127"/>
      <c r="C19" s="62"/>
      <c r="D19" s="106"/>
      <c r="E19" s="106"/>
      <c r="F19" s="106"/>
      <c r="G19" s="106"/>
      <c r="I19" s="106"/>
    </row>
    <row r="20" spans="1:9" ht="13.5" customHeight="1">
      <c r="A20" s="114" t="s">
        <v>102</v>
      </c>
      <c r="B20" s="131"/>
      <c r="C20" s="62"/>
      <c r="D20" s="106"/>
      <c r="E20" s="106"/>
      <c r="F20" s="106"/>
      <c r="G20" s="106"/>
      <c r="I20" s="106"/>
    </row>
    <row r="21" spans="1:9" ht="13.5" customHeight="1">
      <c r="A21" s="90" t="s">
        <v>103</v>
      </c>
      <c r="B21" s="127"/>
      <c r="C21" s="62"/>
      <c r="D21" s="106"/>
      <c r="E21" s="106"/>
      <c r="F21" s="106"/>
      <c r="G21" s="106"/>
      <c r="I21" s="106"/>
    </row>
    <row r="22" spans="1:9" ht="13.5" customHeight="1">
      <c r="A22" s="90" t="s">
        <v>104</v>
      </c>
      <c r="B22" s="127"/>
      <c r="C22" s="62"/>
      <c r="D22" s="106"/>
      <c r="E22" s="106"/>
      <c r="F22" s="106"/>
      <c r="G22" s="106"/>
      <c r="I22" s="106"/>
    </row>
    <row r="23" spans="1:9" ht="13.5" customHeight="1">
      <c r="A23" s="90" t="s">
        <v>105</v>
      </c>
      <c r="B23" s="127"/>
      <c r="C23" s="62"/>
      <c r="D23" s="106"/>
      <c r="E23" s="106"/>
      <c r="F23" s="106"/>
      <c r="G23" s="106"/>
      <c r="I23" s="106"/>
    </row>
    <row r="24" spans="1:9" ht="13.5" customHeight="1">
      <c r="A24" s="90" t="s">
        <v>106</v>
      </c>
      <c r="B24" s="127"/>
      <c r="C24" s="62"/>
      <c r="D24" s="106"/>
      <c r="E24" s="106"/>
      <c r="F24" s="106"/>
      <c r="G24" s="106"/>
      <c r="I24" s="106"/>
    </row>
    <row r="25" spans="1:9" ht="13.5" customHeight="1">
      <c r="A25" s="91" t="s">
        <v>107</v>
      </c>
      <c r="B25" s="132"/>
      <c r="C25" s="62"/>
      <c r="D25" s="106"/>
      <c r="E25" s="106"/>
      <c r="F25" s="106"/>
      <c r="G25" s="106"/>
      <c r="I25" s="106"/>
    </row>
    <row r="26" spans="1:9" ht="13.5" customHeight="1">
      <c r="A26" s="112"/>
      <c r="B26" s="129"/>
      <c r="C26" s="62"/>
      <c r="D26" s="106"/>
      <c r="E26" s="106"/>
      <c r="F26" s="106"/>
      <c r="G26" s="106"/>
      <c r="I26" s="106"/>
    </row>
    <row r="27" spans="1:9" ht="13.5" customHeight="1">
      <c r="A27" s="91" t="s">
        <v>54</v>
      </c>
      <c r="B27" s="130">
        <f>SUM(B16+B25)</f>
        <v>46899</v>
      </c>
      <c r="C27" s="66">
        <f>SUM(B27)</f>
        <v>46899</v>
      </c>
      <c r="D27" s="106"/>
      <c r="E27" s="106"/>
      <c r="F27" s="106"/>
      <c r="G27" s="106"/>
      <c r="I27" s="106"/>
    </row>
    <row r="28" spans="1:9" ht="13.5" customHeight="1">
      <c r="A28" s="112"/>
      <c r="B28" s="129"/>
      <c r="C28" s="62"/>
      <c r="D28" s="106"/>
      <c r="E28" s="106"/>
      <c r="F28" s="106"/>
      <c r="G28" s="106"/>
      <c r="I28" s="106"/>
    </row>
    <row r="29" spans="1:9" ht="13.5" customHeight="1">
      <c r="A29" s="90" t="s">
        <v>108</v>
      </c>
      <c r="B29" s="127"/>
      <c r="C29" s="62"/>
      <c r="D29" s="106"/>
      <c r="E29" s="106"/>
      <c r="F29" s="106"/>
      <c r="G29" s="106"/>
      <c r="I29" s="106"/>
    </row>
    <row r="30" spans="1:9" ht="13.5" customHeight="1">
      <c r="A30" s="90" t="s">
        <v>109</v>
      </c>
      <c r="B30" s="127"/>
      <c r="C30" s="62"/>
      <c r="D30" s="106"/>
      <c r="E30" s="106"/>
      <c r="F30" s="106"/>
      <c r="G30" s="106"/>
      <c r="I30" s="106"/>
    </row>
    <row r="31" spans="1:9" ht="13.5" customHeight="1">
      <c r="A31" s="114" t="s">
        <v>237</v>
      </c>
      <c r="B31" s="131"/>
      <c r="C31" s="62"/>
      <c r="D31" s="106"/>
      <c r="E31" s="106"/>
      <c r="F31" s="106"/>
      <c r="G31" s="106"/>
      <c r="I31" s="106"/>
    </row>
    <row r="32" spans="1:9" ht="13.5" customHeight="1">
      <c r="A32" s="112" t="s">
        <v>238</v>
      </c>
      <c r="B32" s="132"/>
      <c r="C32" s="62"/>
      <c r="D32" s="106"/>
      <c r="E32" s="106"/>
      <c r="F32" s="106"/>
      <c r="G32" s="106"/>
      <c r="I32" s="106"/>
    </row>
    <row r="33" spans="1:9" ht="13.5" customHeight="1">
      <c r="A33" s="112"/>
      <c r="B33" s="132"/>
      <c r="C33" s="62"/>
      <c r="D33" s="106"/>
      <c r="E33" s="106"/>
      <c r="F33" s="106"/>
      <c r="G33" s="106"/>
      <c r="I33" s="106"/>
    </row>
    <row r="34" spans="1:9" ht="13.5" customHeight="1">
      <c r="A34" s="90" t="s">
        <v>100</v>
      </c>
      <c r="B34" s="132"/>
      <c r="C34" s="62"/>
      <c r="D34" s="106"/>
      <c r="E34" s="106"/>
      <c r="F34" s="106"/>
      <c r="G34" s="106"/>
      <c r="I34" s="106"/>
    </row>
    <row r="35" spans="1:9" ht="13.5" customHeight="1">
      <c r="A35" s="90" t="s">
        <v>101</v>
      </c>
      <c r="B35" s="132"/>
      <c r="C35" s="62"/>
      <c r="D35" s="106"/>
      <c r="E35" s="106"/>
      <c r="F35" s="106"/>
      <c r="G35" s="106"/>
      <c r="I35" s="106"/>
    </row>
    <row r="36" spans="1:9" ht="13.5" customHeight="1">
      <c r="A36" s="114" t="s">
        <v>102</v>
      </c>
      <c r="B36" s="132"/>
      <c r="C36" s="62"/>
      <c r="D36" s="106"/>
      <c r="E36" s="106"/>
      <c r="F36" s="106"/>
      <c r="G36" s="106"/>
      <c r="I36" s="106"/>
    </row>
    <row r="37" spans="1:9" ht="13.5" customHeight="1">
      <c r="A37" s="90" t="s">
        <v>103</v>
      </c>
      <c r="B37" s="132"/>
      <c r="C37" s="62"/>
      <c r="D37" s="106"/>
      <c r="E37" s="106"/>
      <c r="F37" s="106"/>
      <c r="G37" s="106"/>
      <c r="I37" s="106"/>
    </row>
    <row r="38" spans="1:9" ht="13.5" customHeight="1">
      <c r="A38" s="90" t="s">
        <v>104</v>
      </c>
      <c r="B38" s="132"/>
      <c r="C38" s="62"/>
      <c r="D38" s="106"/>
      <c r="E38" s="106"/>
      <c r="F38" s="106"/>
      <c r="G38" s="106"/>
      <c r="I38" s="106"/>
    </row>
    <row r="39" spans="1:9" ht="13.5" customHeight="1">
      <c r="A39" s="90" t="s">
        <v>105</v>
      </c>
      <c r="B39" s="132"/>
      <c r="C39" s="62"/>
      <c r="D39" s="106"/>
      <c r="E39" s="106"/>
      <c r="F39" s="106"/>
      <c r="G39" s="106"/>
      <c r="I39" s="106"/>
    </row>
    <row r="40" spans="1:9" ht="13.5" customHeight="1">
      <c r="A40" s="90" t="s">
        <v>106</v>
      </c>
      <c r="B40" s="132"/>
      <c r="C40" s="62"/>
      <c r="D40" s="106"/>
      <c r="E40" s="106"/>
      <c r="F40" s="106"/>
      <c r="G40" s="106"/>
      <c r="I40" s="106"/>
    </row>
    <row r="41" spans="1:9" ht="13.5" customHeight="1">
      <c r="A41" s="91" t="s">
        <v>112</v>
      </c>
      <c r="B41" s="132"/>
      <c r="C41" s="62"/>
      <c r="D41" s="106"/>
      <c r="E41" s="106"/>
      <c r="F41" s="106"/>
      <c r="G41" s="106"/>
      <c r="I41" s="106"/>
    </row>
    <row r="42" spans="1:9" ht="13.5" customHeight="1">
      <c r="A42" s="11"/>
      <c r="B42" s="132"/>
      <c r="C42" s="62"/>
      <c r="D42" s="106"/>
      <c r="E42" s="106"/>
      <c r="F42" s="106"/>
      <c r="G42" s="106"/>
      <c r="I42" s="106"/>
    </row>
    <row r="43" spans="1:3" ht="13.5" customHeight="1">
      <c r="A43" s="91" t="s">
        <v>239</v>
      </c>
      <c r="B43" s="133"/>
      <c r="C43" s="62"/>
    </row>
    <row r="44" spans="1:3" ht="13.5" customHeight="1">
      <c r="A44" s="42"/>
      <c r="B44" s="134"/>
      <c r="C44" s="62"/>
    </row>
    <row r="45" spans="1:3" ht="15" customHeight="1">
      <c r="A45" s="119" t="s">
        <v>71</v>
      </c>
      <c r="B45" s="134">
        <f>SUM(B27+B43)</f>
        <v>46899</v>
      </c>
      <c r="C45" s="66">
        <f>SUM(B45)</f>
        <v>46899</v>
      </c>
    </row>
  </sheetData>
  <sheetProtection/>
  <mergeCells count="7">
    <mergeCell ref="A2:C2"/>
    <mergeCell ref="A1:C1"/>
    <mergeCell ref="A7:C7"/>
    <mergeCell ref="A8:A9"/>
    <mergeCell ref="A3:C3"/>
    <mergeCell ref="B8:C8"/>
    <mergeCell ref="B5:C5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4.375" style="15" customWidth="1"/>
    <col min="2" max="2" width="13.125" style="15" customWidth="1"/>
    <col min="3" max="3" width="11.875" style="15" customWidth="1"/>
    <col min="4" max="4" width="11.25390625" style="15" customWidth="1"/>
    <col min="5" max="5" width="12.625" style="15" customWidth="1"/>
    <col min="6" max="16384" width="9.125" style="15" customWidth="1"/>
  </cols>
  <sheetData>
    <row r="1" spans="1:6" ht="12" customHeight="1">
      <c r="A1" s="56"/>
      <c r="B1" s="57" t="s">
        <v>208</v>
      </c>
      <c r="C1" s="58"/>
      <c r="D1" s="58"/>
      <c r="E1" s="58"/>
      <c r="F1" s="17"/>
    </row>
    <row r="2" spans="1:2" ht="12.75">
      <c r="A2" s="248" t="s">
        <v>122</v>
      </c>
      <c r="B2" s="248"/>
    </row>
    <row r="3" spans="1:2" ht="12.75">
      <c r="A3" s="249" t="s">
        <v>4</v>
      </c>
      <c r="B3" s="249"/>
    </row>
    <row r="4" spans="1:2" ht="12.75">
      <c r="A4" s="60" t="s">
        <v>209</v>
      </c>
      <c r="B4" s="18" t="s">
        <v>3</v>
      </c>
    </row>
    <row r="5" spans="1:2" ht="12.75">
      <c r="A5" s="61"/>
      <c r="B5" s="14"/>
    </row>
    <row r="6" spans="1:2" ht="12.75">
      <c r="A6" s="61"/>
      <c r="B6" s="14"/>
    </row>
    <row r="7" spans="1:2" ht="12.75">
      <c r="A7" s="11" t="s">
        <v>37</v>
      </c>
      <c r="B7" s="65">
        <v>0</v>
      </c>
    </row>
    <row r="8" spans="1:5" ht="12.75">
      <c r="A8" s="239" t="s">
        <v>211</v>
      </c>
      <c r="B8" s="239"/>
      <c r="C8" s="239"/>
      <c r="D8" s="239"/>
      <c r="E8" s="239"/>
    </row>
    <row r="9" spans="1:5" ht="12.75">
      <c r="A9" s="248" t="s">
        <v>319</v>
      </c>
      <c r="B9" s="248"/>
      <c r="C9" s="248"/>
      <c r="D9" s="248"/>
      <c r="E9" s="248"/>
    </row>
    <row r="10" spans="1:5" ht="12.75">
      <c r="A10" s="16"/>
      <c r="B10" s="16"/>
      <c r="C10" s="16"/>
      <c r="D10" s="16"/>
      <c r="E10" s="16"/>
    </row>
    <row r="11" spans="1:5" ht="19.5" customHeight="1">
      <c r="A11" s="252" t="s">
        <v>209</v>
      </c>
      <c r="B11" s="254" t="s">
        <v>3</v>
      </c>
      <c r="C11" s="246" t="s">
        <v>69</v>
      </c>
      <c r="D11" s="245" t="s">
        <v>316</v>
      </c>
      <c r="E11" s="254" t="s">
        <v>44</v>
      </c>
    </row>
    <row r="12" spans="1:5" ht="22.5" customHeight="1">
      <c r="A12" s="253"/>
      <c r="B12" s="255"/>
      <c r="C12" s="247"/>
      <c r="D12" s="245"/>
      <c r="E12" s="255"/>
    </row>
    <row r="13" spans="1:5" ht="12.75">
      <c r="A13" s="62"/>
      <c r="B13" s="62"/>
      <c r="C13" s="62"/>
      <c r="D13" s="62"/>
      <c r="E13" s="62"/>
    </row>
    <row r="14" spans="1:5" ht="12.75">
      <c r="A14" s="62"/>
      <c r="B14" s="62"/>
      <c r="C14" s="62"/>
      <c r="D14" s="62"/>
      <c r="E14" s="62"/>
    </row>
    <row r="15" spans="1:5" ht="12.75">
      <c r="A15" s="11" t="s">
        <v>37</v>
      </c>
      <c r="B15" s="66">
        <v>0</v>
      </c>
      <c r="C15" s="66">
        <v>0</v>
      </c>
      <c r="D15" s="66">
        <v>0</v>
      </c>
      <c r="E15" s="66">
        <v>0</v>
      </c>
    </row>
    <row r="16" spans="1:5" ht="12.75">
      <c r="A16" s="59"/>
      <c r="B16" s="59"/>
      <c r="C16" s="59"/>
      <c r="D16" s="59"/>
      <c r="E16" s="59"/>
    </row>
    <row r="17" spans="1:5" ht="12.75">
      <c r="A17" s="239" t="s">
        <v>210</v>
      </c>
      <c r="B17" s="239"/>
      <c r="C17" s="239"/>
      <c r="D17" s="239"/>
      <c r="E17" s="239"/>
    </row>
    <row r="18" spans="1:5" ht="12.75">
      <c r="A18" s="248" t="s">
        <v>217</v>
      </c>
      <c r="B18" s="248"/>
      <c r="C18" s="248"/>
      <c r="D18" s="248"/>
      <c r="E18" s="248"/>
    </row>
    <row r="19" spans="1:5" ht="12" customHeight="1">
      <c r="A19" s="241" t="s">
        <v>4</v>
      </c>
      <c r="B19" s="241"/>
      <c r="C19" s="241"/>
      <c r="D19" s="241"/>
      <c r="E19" s="241"/>
    </row>
    <row r="20" spans="1:5" ht="26.25" customHeight="1">
      <c r="A20" s="250" t="s">
        <v>213</v>
      </c>
      <c r="B20" s="254" t="s">
        <v>3</v>
      </c>
      <c r="C20" s="246" t="s">
        <v>69</v>
      </c>
      <c r="D20" s="245" t="s">
        <v>316</v>
      </c>
      <c r="E20" s="254" t="s">
        <v>44</v>
      </c>
    </row>
    <row r="21" spans="1:5" ht="21.75" customHeight="1">
      <c r="A21" s="251"/>
      <c r="B21" s="255"/>
      <c r="C21" s="247"/>
      <c r="D21" s="245"/>
      <c r="E21" s="255"/>
    </row>
    <row r="22" spans="1:5" ht="12.75">
      <c r="A22" s="61"/>
      <c r="B22" s="14"/>
      <c r="C22" s="63"/>
      <c r="D22" s="63"/>
      <c r="E22" s="63"/>
    </row>
    <row r="23" spans="1:5" ht="12.75">
      <c r="A23" s="61"/>
      <c r="B23" s="14"/>
      <c r="C23" s="63"/>
      <c r="D23" s="63"/>
      <c r="E23" s="63"/>
    </row>
    <row r="24" spans="1:5" ht="12.75">
      <c r="A24" s="11" t="s">
        <v>37</v>
      </c>
      <c r="B24" s="65">
        <v>0</v>
      </c>
      <c r="C24" s="65">
        <v>0</v>
      </c>
      <c r="D24" s="65">
        <v>0</v>
      </c>
      <c r="E24" s="65">
        <v>0</v>
      </c>
    </row>
    <row r="26" spans="1:5" ht="12.75">
      <c r="A26" s="239" t="s">
        <v>212</v>
      </c>
      <c r="B26" s="239"/>
      <c r="C26" s="239"/>
      <c r="D26" s="239"/>
      <c r="E26" s="239"/>
    </row>
    <row r="27" spans="1:5" ht="12.75">
      <c r="A27" s="248" t="s">
        <v>127</v>
      </c>
      <c r="B27" s="248"/>
      <c r="C27" s="248"/>
      <c r="D27" s="248"/>
      <c r="E27" s="248"/>
    </row>
    <row r="28" spans="1:5" ht="12.75">
      <c r="A28" s="241" t="s">
        <v>4</v>
      </c>
      <c r="B28" s="241"/>
      <c r="C28" s="241"/>
      <c r="D28" s="241"/>
      <c r="E28" s="241"/>
    </row>
    <row r="29" spans="1:5" ht="22.5" customHeight="1">
      <c r="A29" s="250" t="s">
        <v>213</v>
      </c>
      <c r="B29" s="254" t="s">
        <v>3</v>
      </c>
      <c r="C29" s="246" t="s">
        <v>69</v>
      </c>
      <c r="D29" s="245" t="s">
        <v>316</v>
      </c>
      <c r="E29" s="254" t="s">
        <v>44</v>
      </c>
    </row>
    <row r="30" spans="1:5" ht="24" customHeight="1">
      <c r="A30" s="251"/>
      <c r="B30" s="255"/>
      <c r="C30" s="247"/>
      <c r="D30" s="245"/>
      <c r="E30" s="255"/>
    </row>
    <row r="31" spans="1:5" ht="12.75">
      <c r="A31" s="61" t="s">
        <v>320</v>
      </c>
      <c r="B31" s="64">
        <v>1270</v>
      </c>
      <c r="C31" s="67"/>
      <c r="D31" s="67"/>
      <c r="E31" s="67">
        <f>SUM(B31+C31+D31)</f>
        <v>1270</v>
      </c>
    </row>
    <row r="32" spans="1:5" ht="12.75">
      <c r="A32" s="61" t="s">
        <v>321</v>
      </c>
      <c r="B32" s="64">
        <v>151367</v>
      </c>
      <c r="C32" s="67"/>
      <c r="D32" s="67"/>
      <c r="E32" s="67">
        <f>SUM(B32+C32+D32)</f>
        <v>151367</v>
      </c>
    </row>
    <row r="33" spans="1:5" ht="12.75">
      <c r="A33" s="61" t="s">
        <v>322</v>
      </c>
      <c r="B33" s="64">
        <v>1200</v>
      </c>
      <c r="C33" s="67"/>
      <c r="D33" s="67"/>
      <c r="E33" s="67">
        <f>SUM(B33+C33+D33)</f>
        <v>1200</v>
      </c>
    </row>
    <row r="34" spans="1:5" ht="12.75">
      <c r="A34" s="61" t="s">
        <v>323</v>
      </c>
      <c r="B34" s="64">
        <v>200</v>
      </c>
      <c r="C34" s="67"/>
      <c r="D34" s="67"/>
      <c r="E34" s="67">
        <f>SUM(B34+C34+D34)</f>
        <v>200</v>
      </c>
    </row>
    <row r="35" spans="1:5" ht="12.75">
      <c r="A35" s="61" t="s">
        <v>324</v>
      </c>
      <c r="B35" s="64"/>
      <c r="C35" s="67"/>
      <c r="D35" s="67">
        <v>4394</v>
      </c>
      <c r="E35" s="67">
        <f>SUM(B35+C35+D35)</f>
        <v>4394</v>
      </c>
    </row>
    <row r="36" spans="1:5" ht="12.75">
      <c r="A36" s="11" t="s">
        <v>37</v>
      </c>
      <c r="B36" s="64">
        <f>SUM(B31:B34)</f>
        <v>154037</v>
      </c>
      <c r="C36" s="64"/>
      <c r="D36" s="64">
        <f>SUM(D31:D35)</f>
        <v>4394</v>
      </c>
      <c r="E36" s="64">
        <f>SUM(E31:E35)</f>
        <v>158431</v>
      </c>
    </row>
  </sheetData>
  <sheetProtection/>
  <mergeCells count="25">
    <mergeCell ref="A27:E27"/>
    <mergeCell ref="A29:A30"/>
    <mergeCell ref="B29:B30"/>
    <mergeCell ref="C29:C30"/>
    <mergeCell ref="D29:D30"/>
    <mergeCell ref="E29:E30"/>
    <mergeCell ref="A28:E28"/>
    <mergeCell ref="A11:A12"/>
    <mergeCell ref="A17:E17"/>
    <mergeCell ref="B20:B21"/>
    <mergeCell ref="E20:E21"/>
    <mergeCell ref="B11:B12"/>
    <mergeCell ref="C11:C12"/>
    <mergeCell ref="D11:D12"/>
    <mergeCell ref="E11:E12"/>
    <mergeCell ref="A2:B2"/>
    <mergeCell ref="A3:B3"/>
    <mergeCell ref="A26:E26"/>
    <mergeCell ref="A19:E19"/>
    <mergeCell ref="A18:E18"/>
    <mergeCell ref="A8:E8"/>
    <mergeCell ref="C20:C21"/>
    <mergeCell ref="D20:D21"/>
    <mergeCell ref="A20:A21"/>
    <mergeCell ref="A9:E9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9">
      <selection activeCell="F46" sqref="F46"/>
    </sheetView>
  </sheetViews>
  <sheetFormatPr defaultColWidth="9.00390625" defaultRowHeight="12.75"/>
  <cols>
    <col min="1" max="1" width="45.75390625" style="15" customWidth="1"/>
    <col min="2" max="2" width="14.75390625" style="15" customWidth="1"/>
    <col min="3" max="3" width="15.25390625" style="15" customWidth="1"/>
    <col min="4" max="4" width="14.75390625" style="15" customWidth="1"/>
    <col min="5" max="5" width="10.125" style="15" customWidth="1"/>
    <col min="6" max="6" width="9.875" style="15" customWidth="1"/>
    <col min="7" max="7" width="11.375" style="15" customWidth="1"/>
    <col min="8" max="8" width="10.125" style="15" customWidth="1"/>
    <col min="9" max="10" width="10.00390625" style="15" customWidth="1"/>
    <col min="11" max="11" width="9.375" style="15" customWidth="1"/>
    <col min="12" max="12" width="10.125" style="15" customWidth="1"/>
    <col min="13" max="13" width="11.375" style="15" customWidth="1"/>
    <col min="14" max="14" width="12.75390625" style="15" customWidth="1"/>
    <col min="15" max="16384" width="9.125" style="15" customWidth="1"/>
  </cols>
  <sheetData>
    <row r="1" spans="1:4" ht="12.75" customHeight="1">
      <c r="A1" s="215" t="s">
        <v>251</v>
      </c>
      <c r="B1" s="215"/>
      <c r="C1" s="215"/>
      <c r="D1" s="215"/>
    </row>
    <row r="2" spans="1:4" ht="12.75" customHeight="1">
      <c r="A2" s="102"/>
      <c r="B2" s="102"/>
      <c r="C2" s="102"/>
      <c r="D2" s="102"/>
    </row>
    <row r="3" spans="1:7" ht="18" customHeight="1">
      <c r="A3" s="240" t="s">
        <v>246</v>
      </c>
      <c r="B3" s="240"/>
      <c r="C3" s="240"/>
      <c r="D3" s="240"/>
      <c r="E3" s="139"/>
      <c r="F3" s="139"/>
      <c r="G3" s="139"/>
    </row>
    <row r="4" spans="1:7" ht="14.25" customHeight="1">
      <c r="A4" s="240"/>
      <c r="B4" s="240"/>
      <c r="C4" s="240"/>
      <c r="D4" s="240"/>
      <c r="E4" s="139"/>
      <c r="F4" s="139"/>
      <c r="G4" s="139"/>
    </row>
    <row r="5" spans="1:7" ht="14.25" customHeight="1">
      <c r="A5" s="37"/>
      <c r="B5" s="37"/>
      <c r="C5" s="37"/>
      <c r="D5" s="37"/>
      <c r="E5" s="139"/>
      <c r="F5" s="139"/>
      <c r="G5" s="139"/>
    </row>
    <row r="6" spans="1:7" ht="14.25" customHeight="1">
      <c r="A6" s="93" t="s">
        <v>197</v>
      </c>
      <c r="B6" s="238" t="s">
        <v>316</v>
      </c>
      <c r="C6" s="238"/>
      <c r="D6" s="238"/>
      <c r="E6" s="139"/>
      <c r="F6" s="139"/>
      <c r="G6" s="139"/>
    </row>
    <row r="7" spans="1:7" ht="14.25" customHeight="1">
      <c r="A7" s="98"/>
      <c r="B7" s="99"/>
      <c r="C7" s="99"/>
      <c r="D7" s="99"/>
      <c r="E7" s="139"/>
      <c r="F7" s="139"/>
      <c r="G7" s="139"/>
    </row>
    <row r="8" spans="1:6" ht="15" customHeight="1">
      <c r="A8" s="239" t="s">
        <v>1</v>
      </c>
      <c r="B8" s="239"/>
      <c r="C8" s="239"/>
      <c r="D8" s="239"/>
      <c r="E8" s="103"/>
      <c r="F8" s="105"/>
    </row>
    <row r="9" spans="1:4" ht="20.25" customHeight="1">
      <c r="A9" s="254" t="s">
        <v>36</v>
      </c>
      <c r="B9" s="246" t="s">
        <v>72</v>
      </c>
      <c r="C9" s="246" t="s">
        <v>64</v>
      </c>
      <c r="D9" s="246" t="s">
        <v>37</v>
      </c>
    </row>
    <row r="10" spans="1:4" ht="16.5" customHeight="1">
      <c r="A10" s="255"/>
      <c r="B10" s="247"/>
      <c r="C10" s="247"/>
      <c r="D10" s="247"/>
    </row>
    <row r="11" spans="1:14" ht="13.5" customHeight="1">
      <c r="A11" s="24" t="s">
        <v>92</v>
      </c>
      <c r="B11" s="127">
        <v>49747</v>
      </c>
      <c r="C11" s="127"/>
      <c r="D11" s="127">
        <f>SUM(B11:C11)</f>
        <v>49747</v>
      </c>
      <c r="E11" s="106"/>
      <c r="F11" s="106"/>
      <c r="H11" s="106"/>
      <c r="I11" s="106"/>
      <c r="J11" s="106"/>
      <c r="K11" s="106"/>
      <c r="L11" s="106"/>
      <c r="N11" s="106"/>
    </row>
    <row r="12" spans="1:14" ht="13.5" customHeight="1">
      <c r="A12" s="22" t="s">
        <v>93</v>
      </c>
      <c r="B12" s="127">
        <v>13432</v>
      </c>
      <c r="C12" s="127"/>
      <c r="D12" s="127">
        <f>SUM(B12:C12)</f>
        <v>13432</v>
      </c>
      <c r="E12" s="106"/>
      <c r="F12" s="106"/>
      <c r="H12" s="106"/>
      <c r="I12" s="106"/>
      <c r="J12" s="106"/>
      <c r="K12" s="106"/>
      <c r="L12" s="106"/>
      <c r="N12" s="106"/>
    </row>
    <row r="13" spans="1:14" ht="13.5" customHeight="1">
      <c r="A13" s="24" t="s">
        <v>232</v>
      </c>
      <c r="B13" s="127">
        <v>46002</v>
      </c>
      <c r="C13" s="127"/>
      <c r="D13" s="127">
        <f>SUM(B13:C13)</f>
        <v>46002</v>
      </c>
      <c r="E13" s="106"/>
      <c r="F13" s="106"/>
      <c r="H13" s="106"/>
      <c r="I13" s="106"/>
      <c r="J13" s="106"/>
      <c r="K13" s="106"/>
      <c r="L13" s="106"/>
      <c r="N13" s="106"/>
    </row>
    <row r="14" spans="1:14" ht="13.5" customHeight="1">
      <c r="A14" s="107" t="s">
        <v>234</v>
      </c>
      <c r="B14" s="127"/>
      <c r="C14" s="127"/>
      <c r="D14" s="127"/>
      <c r="E14" s="106"/>
      <c r="F14" s="106"/>
      <c r="H14" s="106"/>
      <c r="I14" s="106"/>
      <c r="J14" s="106"/>
      <c r="K14" s="106"/>
      <c r="L14" s="106"/>
      <c r="N14" s="106"/>
    </row>
    <row r="15" spans="1:14" ht="13.5" customHeight="1">
      <c r="A15" s="24" t="s">
        <v>233</v>
      </c>
      <c r="B15" s="127"/>
      <c r="C15" s="127"/>
      <c r="D15" s="127"/>
      <c r="E15" s="106"/>
      <c r="F15" s="106"/>
      <c r="H15" s="106"/>
      <c r="I15" s="106"/>
      <c r="J15" s="106"/>
      <c r="K15" s="106"/>
      <c r="L15" s="106"/>
      <c r="N15" s="106"/>
    </row>
    <row r="16" spans="1:14" ht="13.5" customHeight="1">
      <c r="A16" s="110"/>
      <c r="B16" s="129"/>
      <c r="C16" s="129"/>
      <c r="D16" s="127"/>
      <c r="E16" s="106"/>
      <c r="F16" s="106"/>
      <c r="H16" s="106"/>
      <c r="I16" s="106"/>
      <c r="J16" s="106"/>
      <c r="K16" s="106"/>
      <c r="L16" s="106"/>
      <c r="N16" s="106"/>
    </row>
    <row r="17" spans="1:14" ht="13.5" customHeight="1">
      <c r="A17" s="112" t="s">
        <v>236</v>
      </c>
      <c r="B17" s="130">
        <f>SUM(B11:B15)</f>
        <v>109181</v>
      </c>
      <c r="C17" s="130"/>
      <c r="D17" s="132">
        <f>SUM(B17:C17)</f>
        <v>109181</v>
      </c>
      <c r="E17" s="106"/>
      <c r="F17" s="106"/>
      <c r="H17" s="106"/>
      <c r="I17" s="106"/>
      <c r="J17" s="106"/>
      <c r="K17" s="106"/>
      <c r="L17" s="106"/>
      <c r="N17" s="106"/>
    </row>
    <row r="18" spans="1:14" ht="13.5" customHeight="1">
      <c r="A18" s="112"/>
      <c r="B18" s="130"/>
      <c r="C18" s="130"/>
      <c r="D18" s="127"/>
      <c r="E18" s="106"/>
      <c r="F18" s="106"/>
      <c r="H18" s="106"/>
      <c r="I18" s="106"/>
      <c r="J18" s="106"/>
      <c r="K18" s="106"/>
      <c r="L18" s="106"/>
      <c r="N18" s="106"/>
    </row>
    <row r="19" spans="1:14" ht="13.5" customHeight="1">
      <c r="A19" s="90" t="s">
        <v>100</v>
      </c>
      <c r="B19" s="127"/>
      <c r="C19" s="130"/>
      <c r="D19" s="127"/>
      <c r="E19" s="106"/>
      <c r="F19" s="106"/>
      <c r="H19" s="106"/>
      <c r="I19" s="106"/>
      <c r="J19" s="106"/>
      <c r="K19" s="106"/>
      <c r="L19" s="106"/>
      <c r="N19" s="106"/>
    </row>
    <row r="20" spans="1:14" ht="13.5" customHeight="1">
      <c r="A20" s="90" t="s">
        <v>101</v>
      </c>
      <c r="B20" s="127"/>
      <c r="C20" s="130"/>
      <c r="D20" s="127"/>
      <c r="E20" s="106"/>
      <c r="F20" s="106"/>
      <c r="H20" s="106"/>
      <c r="I20" s="106"/>
      <c r="J20" s="106"/>
      <c r="K20" s="106"/>
      <c r="L20" s="106"/>
      <c r="N20" s="106"/>
    </row>
    <row r="21" spans="1:14" ht="13.5" customHeight="1">
      <c r="A21" s="114" t="s">
        <v>102</v>
      </c>
      <c r="B21" s="131"/>
      <c r="C21" s="130"/>
      <c r="D21" s="127"/>
      <c r="E21" s="106"/>
      <c r="F21" s="106"/>
      <c r="H21" s="106"/>
      <c r="I21" s="106"/>
      <c r="J21" s="106"/>
      <c r="K21" s="106"/>
      <c r="L21" s="106"/>
      <c r="N21" s="106"/>
    </row>
    <row r="22" spans="1:14" ht="13.5" customHeight="1">
      <c r="A22" s="90" t="s">
        <v>103</v>
      </c>
      <c r="B22" s="127"/>
      <c r="C22" s="130"/>
      <c r="D22" s="127"/>
      <c r="E22" s="106"/>
      <c r="F22" s="106"/>
      <c r="H22" s="106"/>
      <c r="I22" s="106"/>
      <c r="J22" s="106"/>
      <c r="K22" s="106"/>
      <c r="L22" s="106"/>
      <c r="N22" s="106"/>
    </row>
    <row r="23" spans="1:14" ht="13.5" customHeight="1">
      <c r="A23" s="90" t="s">
        <v>104</v>
      </c>
      <c r="B23" s="127"/>
      <c r="C23" s="129"/>
      <c r="D23" s="127"/>
      <c r="E23" s="106"/>
      <c r="F23" s="106"/>
      <c r="H23" s="106"/>
      <c r="I23" s="106"/>
      <c r="J23" s="106"/>
      <c r="K23" s="106"/>
      <c r="L23" s="106"/>
      <c r="N23" s="106"/>
    </row>
    <row r="24" spans="1:14" ht="13.5" customHeight="1">
      <c r="A24" s="90" t="s">
        <v>105</v>
      </c>
      <c r="B24" s="127"/>
      <c r="C24" s="130"/>
      <c r="D24" s="127"/>
      <c r="E24" s="106"/>
      <c r="F24" s="106"/>
      <c r="H24" s="106"/>
      <c r="I24" s="106"/>
      <c r="J24" s="106"/>
      <c r="K24" s="106"/>
      <c r="L24" s="106"/>
      <c r="N24" s="106"/>
    </row>
    <row r="25" spans="1:14" ht="13.5" customHeight="1">
      <c r="A25" s="90" t="s">
        <v>106</v>
      </c>
      <c r="B25" s="127"/>
      <c r="C25" s="130"/>
      <c r="D25" s="127"/>
      <c r="E25" s="106"/>
      <c r="F25" s="106"/>
      <c r="H25" s="106"/>
      <c r="I25" s="106"/>
      <c r="J25" s="106"/>
      <c r="K25" s="106"/>
      <c r="L25" s="106"/>
      <c r="N25" s="106"/>
    </row>
    <row r="26" spans="1:14" ht="13.5" customHeight="1">
      <c r="A26" s="91" t="s">
        <v>107</v>
      </c>
      <c r="B26" s="132"/>
      <c r="C26" s="130"/>
      <c r="D26" s="127"/>
      <c r="E26" s="106"/>
      <c r="F26" s="106"/>
      <c r="H26" s="106"/>
      <c r="I26" s="106"/>
      <c r="J26" s="106"/>
      <c r="K26" s="106"/>
      <c r="L26" s="106"/>
      <c r="N26" s="106"/>
    </row>
    <row r="27" spans="1:14" ht="13.5" customHeight="1">
      <c r="A27" s="112"/>
      <c r="B27" s="129"/>
      <c r="C27" s="129"/>
      <c r="D27" s="127"/>
      <c r="E27" s="106"/>
      <c r="F27" s="106"/>
      <c r="H27" s="106"/>
      <c r="I27" s="106"/>
      <c r="J27" s="106"/>
      <c r="K27" s="106"/>
      <c r="L27" s="106"/>
      <c r="N27" s="106"/>
    </row>
    <row r="28" spans="1:14" ht="13.5" customHeight="1">
      <c r="A28" s="91" t="s">
        <v>54</v>
      </c>
      <c r="B28" s="130">
        <f>SUM(B17+B26)</f>
        <v>109181</v>
      </c>
      <c r="C28" s="130"/>
      <c r="D28" s="132">
        <f>SUM(B28:C28)</f>
        <v>109181</v>
      </c>
      <c r="E28" s="106"/>
      <c r="F28" s="106"/>
      <c r="H28" s="106"/>
      <c r="I28" s="106"/>
      <c r="J28" s="106"/>
      <c r="K28" s="106"/>
      <c r="L28" s="106"/>
      <c r="N28" s="106"/>
    </row>
    <row r="29" spans="1:14" ht="13.5" customHeight="1">
      <c r="A29" s="112"/>
      <c r="B29" s="129"/>
      <c r="C29" s="129"/>
      <c r="D29" s="127"/>
      <c r="E29" s="106"/>
      <c r="F29" s="106"/>
      <c r="H29" s="106"/>
      <c r="I29" s="106"/>
      <c r="J29" s="106"/>
      <c r="K29" s="106"/>
      <c r="L29" s="106"/>
      <c r="N29" s="106"/>
    </row>
    <row r="30" spans="1:14" ht="13.5" customHeight="1">
      <c r="A30" s="90" t="s">
        <v>108</v>
      </c>
      <c r="B30" s="127">
        <v>300</v>
      </c>
      <c r="C30" s="129"/>
      <c r="D30" s="127">
        <v>300</v>
      </c>
      <c r="E30" s="106"/>
      <c r="F30" s="106"/>
      <c r="H30" s="106"/>
      <c r="I30" s="106"/>
      <c r="J30" s="106"/>
      <c r="K30" s="106"/>
      <c r="L30" s="106"/>
      <c r="N30" s="106"/>
    </row>
    <row r="31" spans="1:14" ht="13.5" customHeight="1">
      <c r="A31" s="90" t="s">
        <v>109</v>
      </c>
      <c r="B31" s="127"/>
      <c r="C31" s="129"/>
      <c r="D31" s="127"/>
      <c r="E31" s="106"/>
      <c r="F31" s="106"/>
      <c r="H31" s="106"/>
      <c r="I31" s="106"/>
      <c r="J31" s="106"/>
      <c r="K31" s="106"/>
      <c r="L31" s="106"/>
      <c r="N31" s="106"/>
    </row>
    <row r="32" spans="1:14" ht="13.5" customHeight="1">
      <c r="A32" s="114" t="s">
        <v>237</v>
      </c>
      <c r="B32" s="131"/>
      <c r="C32" s="129"/>
      <c r="D32" s="127"/>
      <c r="E32" s="106"/>
      <c r="F32" s="106"/>
      <c r="H32" s="106"/>
      <c r="I32" s="106"/>
      <c r="J32" s="106"/>
      <c r="K32" s="106"/>
      <c r="L32" s="106"/>
      <c r="N32" s="106"/>
    </row>
    <row r="33" spans="1:14" ht="13.5" customHeight="1">
      <c r="A33" s="112" t="s">
        <v>238</v>
      </c>
      <c r="B33" s="132">
        <f>SUM(B30:B32)</f>
        <v>300</v>
      </c>
      <c r="C33" s="132"/>
      <c r="D33" s="132">
        <f>SUM(D30:D32)</f>
        <v>300</v>
      </c>
      <c r="E33" s="106"/>
      <c r="F33" s="106"/>
      <c r="H33" s="106"/>
      <c r="I33" s="106"/>
      <c r="J33" s="106"/>
      <c r="K33" s="106"/>
      <c r="L33" s="106"/>
      <c r="N33" s="106"/>
    </row>
    <row r="34" spans="1:14" ht="13.5" customHeight="1">
      <c r="A34" s="112"/>
      <c r="B34" s="132"/>
      <c r="C34" s="132"/>
      <c r="D34" s="127"/>
      <c r="E34" s="106"/>
      <c r="F34" s="106"/>
      <c r="H34" s="106"/>
      <c r="I34" s="106"/>
      <c r="J34" s="106"/>
      <c r="K34" s="106"/>
      <c r="L34" s="106"/>
      <c r="N34" s="106"/>
    </row>
    <row r="35" spans="1:14" ht="13.5" customHeight="1">
      <c r="A35" s="90" t="s">
        <v>100</v>
      </c>
      <c r="B35" s="132"/>
      <c r="C35" s="132"/>
      <c r="D35" s="127"/>
      <c r="E35" s="106"/>
      <c r="F35" s="106"/>
      <c r="H35" s="106"/>
      <c r="I35" s="106"/>
      <c r="J35" s="106"/>
      <c r="K35" s="106"/>
      <c r="L35" s="106"/>
      <c r="N35" s="106"/>
    </row>
    <row r="36" spans="1:14" ht="13.5" customHeight="1">
      <c r="A36" s="90" t="s">
        <v>101</v>
      </c>
      <c r="B36" s="132"/>
      <c r="C36" s="132"/>
      <c r="D36" s="127"/>
      <c r="E36" s="106"/>
      <c r="F36" s="106"/>
      <c r="H36" s="106"/>
      <c r="I36" s="106"/>
      <c r="J36" s="106"/>
      <c r="K36" s="106"/>
      <c r="L36" s="106"/>
      <c r="N36" s="106"/>
    </row>
    <row r="37" spans="1:14" ht="13.5" customHeight="1">
      <c r="A37" s="114" t="s">
        <v>102</v>
      </c>
      <c r="B37" s="132"/>
      <c r="C37" s="132"/>
      <c r="D37" s="127"/>
      <c r="E37" s="106"/>
      <c r="F37" s="106"/>
      <c r="H37" s="106"/>
      <c r="I37" s="106"/>
      <c r="J37" s="106"/>
      <c r="K37" s="106"/>
      <c r="L37" s="106"/>
      <c r="N37" s="106"/>
    </row>
    <row r="38" spans="1:14" ht="13.5" customHeight="1">
      <c r="A38" s="90" t="s">
        <v>103</v>
      </c>
      <c r="B38" s="132"/>
      <c r="C38" s="132"/>
      <c r="D38" s="127"/>
      <c r="E38" s="106"/>
      <c r="F38" s="106"/>
      <c r="H38" s="106"/>
      <c r="I38" s="106"/>
      <c r="J38" s="106"/>
      <c r="K38" s="106"/>
      <c r="L38" s="106"/>
      <c r="N38" s="106"/>
    </row>
    <row r="39" spans="1:14" ht="13.5" customHeight="1">
      <c r="A39" s="90" t="s">
        <v>104</v>
      </c>
      <c r="B39" s="127"/>
      <c r="C39" s="129"/>
      <c r="D39" s="127"/>
      <c r="E39" s="106"/>
      <c r="F39" s="106"/>
      <c r="H39" s="106"/>
      <c r="I39" s="106"/>
      <c r="J39" s="106"/>
      <c r="K39" s="106"/>
      <c r="L39" s="106"/>
      <c r="N39" s="106"/>
    </row>
    <row r="40" spans="1:14" ht="13.5" customHeight="1">
      <c r="A40" s="90" t="s">
        <v>105</v>
      </c>
      <c r="B40" s="132"/>
      <c r="C40" s="132"/>
      <c r="D40" s="127"/>
      <c r="E40" s="106"/>
      <c r="F40" s="106"/>
      <c r="H40" s="106"/>
      <c r="I40" s="106"/>
      <c r="J40" s="106"/>
      <c r="K40" s="106"/>
      <c r="L40" s="106"/>
      <c r="N40" s="106"/>
    </row>
    <row r="41" spans="1:14" ht="13.5" customHeight="1">
      <c r="A41" s="90" t="s">
        <v>106</v>
      </c>
      <c r="B41" s="132"/>
      <c r="C41" s="132"/>
      <c r="D41" s="127"/>
      <c r="E41" s="106"/>
      <c r="F41" s="106"/>
      <c r="H41" s="106"/>
      <c r="I41" s="106"/>
      <c r="J41" s="106"/>
      <c r="K41" s="106"/>
      <c r="L41" s="106"/>
      <c r="N41" s="106"/>
    </row>
    <row r="42" spans="1:14" ht="13.5" customHeight="1">
      <c r="A42" s="91" t="s">
        <v>112</v>
      </c>
      <c r="B42" s="132"/>
      <c r="C42" s="127"/>
      <c r="D42" s="127"/>
      <c r="E42" s="106"/>
      <c r="F42" s="106"/>
      <c r="H42" s="106"/>
      <c r="I42" s="106"/>
      <c r="J42" s="106"/>
      <c r="K42" s="106"/>
      <c r="L42" s="106"/>
      <c r="N42" s="106"/>
    </row>
    <row r="43" spans="1:14" ht="13.5" customHeight="1">
      <c r="A43" s="11"/>
      <c r="B43" s="132"/>
      <c r="C43" s="127"/>
      <c r="D43" s="127"/>
      <c r="E43" s="106"/>
      <c r="F43" s="106"/>
      <c r="H43" s="106"/>
      <c r="I43" s="106"/>
      <c r="J43" s="106"/>
      <c r="K43" s="106"/>
      <c r="L43" s="106"/>
      <c r="N43" s="106"/>
    </row>
    <row r="44" spans="1:8" ht="13.5" customHeight="1">
      <c r="A44" s="91" t="s">
        <v>55</v>
      </c>
      <c r="B44" s="133"/>
      <c r="C44" s="133"/>
      <c r="D44" s="127"/>
      <c r="E44" s="106"/>
      <c r="F44" s="106"/>
      <c r="H44" s="106"/>
    </row>
    <row r="45" spans="1:8" ht="13.5" customHeight="1">
      <c r="A45" s="42"/>
      <c r="B45" s="134"/>
      <c r="C45" s="134"/>
      <c r="D45" s="127"/>
      <c r="E45" s="106"/>
      <c r="F45" s="106"/>
      <c r="H45" s="106"/>
    </row>
    <row r="46" spans="1:4" ht="15" customHeight="1">
      <c r="A46" s="119" t="s">
        <v>71</v>
      </c>
      <c r="B46" s="134">
        <f>SUM(B28+B44+B33)</f>
        <v>109481</v>
      </c>
      <c r="C46" s="134"/>
      <c r="D46" s="132">
        <f>SUM(B46+C46)</f>
        <v>109481</v>
      </c>
    </row>
  </sheetData>
  <sheetProtection/>
  <mergeCells count="9">
    <mergeCell ref="A3:D3"/>
    <mergeCell ref="A1:D1"/>
    <mergeCell ref="A8:D8"/>
    <mergeCell ref="A9:A10"/>
    <mergeCell ref="A4:D4"/>
    <mergeCell ref="B6:D6"/>
    <mergeCell ref="B9:B10"/>
    <mergeCell ref="C9:C10"/>
    <mergeCell ref="D9:D10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9">
      <selection activeCell="I41" sqref="I41"/>
    </sheetView>
  </sheetViews>
  <sheetFormatPr defaultColWidth="9.00390625" defaultRowHeight="12.75"/>
  <cols>
    <col min="1" max="1" width="45.75390625" style="15" customWidth="1"/>
    <col min="2" max="7" width="12.75390625" style="15" customWidth="1"/>
    <col min="8" max="8" width="12.125" style="15" customWidth="1"/>
    <col min="9" max="9" width="13.625" style="15" customWidth="1"/>
    <col min="10" max="11" width="10.00390625" style="15" customWidth="1"/>
    <col min="12" max="12" width="9.375" style="15" customWidth="1"/>
    <col min="13" max="13" width="10.125" style="15" customWidth="1"/>
    <col min="14" max="14" width="11.375" style="15" customWidth="1"/>
    <col min="15" max="15" width="12.75390625" style="15" customWidth="1"/>
    <col min="16" max="16384" width="9.125" style="15" customWidth="1"/>
  </cols>
  <sheetData>
    <row r="1" spans="1:9" ht="12.75" customHeight="1">
      <c r="A1" s="215" t="s">
        <v>252</v>
      </c>
      <c r="B1" s="215"/>
      <c r="C1" s="215"/>
      <c r="D1" s="215"/>
      <c r="E1" s="215"/>
      <c r="F1" s="215"/>
      <c r="G1" s="215"/>
      <c r="H1" s="215"/>
      <c r="I1" s="215"/>
    </row>
    <row r="2" spans="1:9" ht="18" customHeight="1">
      <c r="A2" s="240" t="s">
        <v>246</v>
      </c>
      <c r="B2" s="240"/>
      <c r="C2" s="240"/>
      <c r="D2" s="240"/>
      <c r="E2" s="240"/>
      <c r="F2" s="240"/>
      <c r="G2" s="240"/>
      <c r="H2" s="240"/>
      <c r="I2" s="240"/>
    </row>
    <row r="3" spans="1:9" ht="14.25" customHeight="1">
      <c r="A3" s="240" t="s">
        <v>61</v>
      </c>
      <c r="B3" s="240"/>
      <c r="C3" s="240"/>
      <c r="D3" s="240"/>
      <c r="E3" s="240"/>
      <c r="F3" s="240"/>
      <c r="G3" s="240"/>
      <c r="H3" s="240"/>
      <c r="I3" s="240"/>
    </row>
    <row r="4" spans="1:9" ht="14.25" customHeight="1">
      <c r="A4" s="144" t="s">
        <v>197</v>
      </c>
      <c r="B4" s="262" t="s">
        <v>316</v>
      </c>
      <c r="C4" s="263"/>
      <c r="D4" s="263"/>
      <c r="E4" s="263"/>
      <c r="F4" s="263"/>
      <c r="G4" s="263"/>
      <c r="H4" s="263"/>
      <c r="I4" s="264"/>
    </row>
    <row r="5" spans="1:9" ht="15" customHeight="1">
      <c r="A5" s="239" t="s">
        <v>1</v>
      </c>
      <c r="B5" s="239"/>
      <c r="C5" s="239"/>
      <c r="D5" s="239"/>
      <c r="E5" s="239"/>
      <c r="F5" s="239"/>
      <c r="G5" s="239"/>
      <c r="H5" s="239"/>
      <c r="I5" s="239"/>
    </row>
    <row r="6" spans="1:9" ht="15" customHeight="1">
      <c r="A6" s="244" t="s">
        <v>36</v>
      </c>
      <c r="B6" s="207" t="s">
        <v>61</v>
      </c>
      <c r="C6" s="208"/>
      <c r="D6" s="208"/>
      <c r="E6" s="208"/>
      <c r="F6" s="208"/>
      <c r="G6" s="208"/>
      <c r="H6" s="208"/>
      <c r="I6" s="209"/>
    </row>
    <row r="7" spans="1:9" ht="63" customHeight="1">
      <c r="A7" s="244"/>
      <c r="B7" s="39" t="s">
        <v>388</v>
      </c>
      <c r="C7" s="39" t="s">
        <v>351</v>
      </c>
      <c r="D7" s="39" t="s">
        <v>389</v>
      </c>
      <c r="E7" s="39" t="s">
        <v>390</v>
      </c>
      <c r="F7" s="39" t="s">
        <v>391</v>
      </c>
      <c r="G7" s="39" t="s">
        <v>392</v>
      </c>
      <c r="H7" s="39" t="s">
        <v>393</v>
      </c>
      <c r="I7" s="39" t="s">
        <v>37</v>
      </c>
    </row>
    <row r="8" spans="1:15" ht="13.5" customHeight="1">
      <c r="A8" s="24" t="s">
        <v>92</v>
      </c>
      <c r="B8" s="127">
        <v>2262</v>
      </c>
      <c r="C8" s="127">
        <v>600</v>
      </c>
      <c r="D8" s="127">
        <v>32346</v>
      </c>
      <c r="E8" s="127"/>
      <c r="F8" s="127">
        <v>3548</v>
      </c>
      <c r="G8" s="127">
        <v>5850</v>
      </c>
      <c r="H8" s="127">
        <v>5141</v>
      </c>
      <c r="I8" s="127">
        <f>SUM(B8:H8)</f>
        <v>49747</v>
      </c>
      <c r="J8" s="106"/>
      <c r="K8" s="106"/>
      <c r="L8" s="106"/>
      <c r="M8" s="106"/>
      <c r="O8" s="106"/>
    </row>
    <row r="9" spans="1:15" ht="13.5" customHeight="1">
      <c r="A9" s="22" t="s">
        <v>93</v>
      </c>
      <c r="B9" s="127">
        <v>611</v>
      </c>
      <c r="C9" s="127">
        <v>162</v>
      </c>
      <c r="D9" s="127">
        <v>8733</v>
      </c>
      <c r="E9" s="127"/>
      <c r="F9" s="127">
        <v>958</v>
      </c>
      <c r="G9" s="127">
        <v>1580</v>
      </c>
      <c r="H9" s="127">
        <v>1388</v>
      </c>
      <c r="I9" s="127">
        <f>SUM(B9:H9)</f>
        <v>13432</v>
      </c>
      <c r="J9" s="106"/>
      <c r="K9" s="106"/>
      <c r="L9" s="106"/>
      <c r="M9" s="106"/>
      <c r="O9" s="106"/>
    </row>
    <row r="10" spans="1:15" ht="13.5" customHeight="1">
      <c r="A10" s="24" t="s">
        <v>232</v>
      </c>
      <c r="B10" s="127"/>
      <c r="C10" s="127">
        <v>720</v>
      </c>
      <c r="D10" s="127"/>
      <c r="E10" s="127">
        <v>8712</v>
      </c>
      <c r="F10" s="127">
        <v>14971</v>
      </c>
      <c r="G10" s="127">
        <v>14614</v>
      </c>
      <c r="H10" s="127">
        <v>6985</v>
      </c>
      <c r="I10" s="127">
        <f>SUM(B10:H10)</f>
        <v>46002</v>
      </c>
      <c r="J10" s="106"/>
      <c r="K10" s="106"/>
      <c r="L10" s="106"/>
      <c r="M10" s="106"/>
      <c r="O10" s="106"/>
    </row>
    <row r="11" spans="1:15" ht="13.5" customHeight="1">
      <c r="A11" s="107" t="s">
        <v>234</v>
      </c>
      <c r="B11" s="127"/>
      <c r="C11" s="127"/>
      <c r="D11" s="127"/>
      <c r="E11" s="127"/>
      <c r="F11" s="127"/>
      <c r="G11" s="127"/>
      <c r="H11" s="127"/>
      <c r="I11" s="127"/>
      <c r="J11" s="106"/>
      <c r="K11" s="106"/>
      <c r="L11" s="106"/>
      <c r="M11" s="106"/>
      <c r="O11" s="106"/>
    </row>
    <row r="12" spans="1:15" ht="13.5" customHeight="1">
      <c r="A12" s="24" t="s">
        <v>233</v>
      </c>
      <c r="B12" s="127"/>
      <c r="C12" s="127"/>
      <c r="D12" s="127"/>
      <c r="E12" s="127"/>
      <c r="F12" s="127"/>
      <c r="G12" s="127"/>
      <c r="H12" s="127"/>
      <c r="I12" s="127"/>
      <c r="J12" s="106"/>
      <c r="K12" s="106"/>
      <c r="L12" s="106"/>
      <c r="M12" s="106"/>
      <c r="O12" s="106"/>
    </row>
    <row r="13" spans="1:15" ht="13.5" customHeight="1">
      <c r="A13" s="36"/>
      <c r="B13" s="127"/>
      <c r="C13" s="127"/>
      <c r="D13" s="127"/>
      <c r="E13" s="127"/>
      <c r="F13" s="127"/>
      <c r="G13" s="127"/>
      <c r="H13" s="127"/>
      <c r="I13" s="127"/>
      <c r="J13" s="106"/>
      <c r="K13" s="106"/>
      <c r="L13" s="106"/>
      <c r="M13" s="106"/>
      <c r="O13" s="106"/>
    </row>
    <row r="14" spans="1:15" ht="13.5" customHeight="1">
      <c r="A14" s="112" t="s">
        <v>236</v>
      </c>
      <c r="B14" s="130">
        <f>SUM(B8:B12)</f>
        <v>2873</v>
      </c>
      <c r="C14" s="130">
        <f aca="true" t="shared" si="0" ref="C14:H14">SUM(C8:C12)</f>
        <v>1482</v>
      </c>
      <c r="D14" s="130">
        <f t="shared" si="0"/>
        <v>41079</v>
      </c>
      <c r="E14" s="130">
        <f t="shared" si="0"/>
        <v>8712</v>
      </c>
      <c r="F14" s="130">
        <f t="shared" si="0"/>
        <v>19477</v>
      </c>
      <c r="G14" s="130">
        <f t="shared" si="0"/>
        <v>22044</v>
      </c>
      <c r="H14" s="130">
        <f t="shared" si="0"/>
        <v>13514</v>
      </c>
      <c r="I14" s="132">
        <f>SUM(B14:H14)</f>
        <v>109181</v>
      </c>
      <c r="J14" s="106"/>
      <c r="K14" s="106"/>
      <c r="L14" s="106"/>
      <c r="M14" s="106"/>
      <c r="O14" s="106"/>
    </row>
    <row r="15" spans="1:15" ht="13.5" customHeight="1">
      <c r="A15" s="112"/>
      <c r="B15" s="130"/>
      <c r="C15" s="130"/>
      <c r="D15" s="130"/>
      <c r="E15" s="130"/>
      <c r="F15" s="130"/>
      <c r="G15" s="130"/>
      <c r="H15" s="132"/>
      <c r="I15" s="127"/>
      <c r="J15" s="106"/>
      <c r="K15" s="106"/>
      <c r="L15" s="106"/>
      <c r="M15" s="106"/>
      <c r="O15" s="106"/>
    </row>
    <row r="16" spans="1:15" ht="13.5" customHeight="1">
      <c r="A16" s="90" t="s">
        <v>100</v>
      </c>
      <c r="B16" s="127"/>
      <c r="C16" s="127"/>
      <c r="D16" s="127"/>
      <c r="E16" s="127"/>
      <c r="F16" s="127"/>
      <c r="G16" s="130"/>
      <c r="H16" s="132"/>
      <c r="I16" s="127"/>
      <c r="J16" s="106"/>
      <c r="K16" s="106"/>
      <c r="L16" s="106"/>
      <c r="M16" s="106"/>
      <c r="O16" s="106"/>
    </row>
    <row r="17" spans="1:15" ht="13.5" customHeight="1">
      <c r="A17" s="90" t="s">
        <v>101</v>
      </c>
      <c r="B17" s="127"/>
      <c r="C17" s="127"/>
      <c r="D17" s="127"/>
      <c r="E17" s="127"/>
      <c r="F17" s="127"/>
      <c r="G17" s="130"/>
      <c r="H17" s="132"/>
      <c r="I17" s="127"/>
      <c r="J17" s="106"/>
      <c r="K17" s="106"/>
      <c r="L17" s="106"/>
      <c r="M17" s="106"/>
      <c r="O17" s="106"/>
    </row>
    <row r="18" spans="1:15" ht="13.5" customHeight="1">
      <c r="A18" s="114" t="s">
        <v>102</v>
      </c>
      <c r="B18" s="131"/>
      <c r="C18" s="131"/>
      <c r="D18" s="131"/>
      <c r="E18" s="131"/>
      <c r="F18" s="131"/>
      <c r="G18" s="130"/>
      <c r="H18" s="132"/>
      <c r="I18" s="127"/>
      <c r="J18" s="106"/>
      <c r="K18" s="106"/>
      <c r="L18" s="106"/>
      <c r="M18" s="106"/>
      <c r="O18" s="106"/>
    </row>
    <row r="19" spans="1:15" ht="13.5" customHeight="1">
      <c r="A19" s="90" t="s">
        <v>103</v>
      </c>
      <c r="B19" s="127"/>
      <c r="C19" s="127"/>
      <c r="D19" s="127"/>
      <c r="E19" s="127"/>
      <c r="F19" s="127"/>
      <c r="G19" s="130"/>
      <c r="H19" s="132"/>
      <c r="I19" s="127"/>
      <c r="J19" s="106"/>
      <c r="K19" s="106"/>
      <c r="L19" s="106"/>
      <c r="M19" s="106"/>
      <c r="O19" s="106"/>
    </row>
    <row r="20" spans="1:15" ht="13.5" customHeight="1">
      <c r="A20" s="90" t="s">
        <v>104</v>
      </c>
      <c r="B20" s="127"/>
      <c r="C20" s="127"/>
      <c r="D20" s="127"/>
      <c r="E20" s="127"/>
      <c r="F20" s="127"/>
      <c r="G20" s="129"/>
      <c r="H20" s="127"/>
      <c r="I20" s="127"/>
      <c r="J20" s="106"/>
      <c r="K20" s="106"/>
      <c r="L20" s="106"/>
      <c r="M20" s="106"/>
      <c r="O20" s="106"/>
    </row>
    <row r="21" spans="1:15" ht="13.5" customHeight="1">
      <c r="A21" s="90" t="s">
        <v>105</v>
      </c>
      <c r="B21" s="127"/>
      <c r="C21" s="127"/>
      <c r="D21" s="127"/>
      <c r="E21" s="127"/>
      <c r="F21" s="127"/>
      <c r="G21" s="130"/>
      <c r="H21" s="132"/>
      <c r="I21" s="127"/>
      <c r="J21" s="106"/>
      <c r="K21" s="106"/>
      <c r="L21" s="106"/>
      <c r="M21" s="106"/>
      <c r="O21" s="106"/>
    </row>
    <row r="22" spans="1:15" ht="13.5" customHeight="1">
      <c r="A22" s="90" t="s">
        <v>106</v>
      </c>
      <c r="B22" s="127"/>
      <c r="C22" s="127"/>
      <c r="D22" s="127"/>
      <c r="E22" s="127"/>
      <c r="F22" s="127"/>
      <c r="G22" s="130"/>
      <c r="H22" s="132"/>
      <c r="I22" s="127"/>
      <c r="J22" s="106"/>
      <c r="K22" s="106"/>
      <c r="L22" s="106"/>
      <c r="M22" s="106"/>
      <c r="O22" s="106"/>
    </row>
    <row r="23" spans="1:15" ht="13.5" customHeight="1">
      <c r="A23" s="91" t="s">
        <v>107</v>
      </c>
      <c r="B23" s="132"/>
      <c r="C23" s="132"/>
      <c r="D23" s="132"/>
      <c r="E23" s="132"/>
      <c r="F23" s="132"/>
      <c r="G23" s="130"/>
      <c r="H23" s="132"/>
      <c r="I23" s="127"/>
      <c r="J23" s="106"/>
      <c r="K23" s="106"/>
      <c r="L23" s="106"/>
      <c r="M23" s="106"/>
      <c r="O23" s="106"/>
    </row>
    <row r="24" spans="1:15" ht="13.5" customHeight="1">
      <c r="A24" s="112"/>
      <c r="B24" s="129"/>
      <c r="C24" s="129"/>
      <c r="D24" s="129"/>
      <c r="E24" s="129"/>
      <c r="F24" s="129"/>
      <c r="G24" s="129"/>
      <c r="H24" s="127"/>
      <c r="I24" s="127"/>
      <c r="J24" s="106"/>
      <c r="K24" s="106"/>
      <c r="L24" s="106"/>
      <c r="M24" s="106"/>
      <c r="O24" s="106"/>
    </row>
    <row r="25" spans="1:15" ht="13.5" customHeight="1">
      <c r="A25" s="91" t="s">
        <v>54</v>
      </c>
      <c r="B25" s="130">
        <f>SUM(B14+B23)</f>
        <v>2873</v>
      </c>
      <c r="C25" s="130">
        <f aca="true" t="shared" si="1" ref="C25:H25">SUM(C14+C23)</f>
        <v>1482</v>
      </c>
      <c r="D25" s="130">
        <f t="shared" si="1"/>
        <v>41079</v>
      </c>
      <c r="E25" s="130">
        <f t="shared" si="1"/>
        <v>8712</v>
      </c>
      <c r="F25" s="130">
        <f t="shared" si="1"/>
        <v>19477</v>
      </c>
      <c r="G25" s="130">
        <f t="shared" si="1"/>
        <v>22044</v>
      </c>
      <c r="H25" s="130">
        <f t="shared" si="1"/>
        <v>13514</v>
      </c>
      <c r="I25" s="132">
        <f>SUM(B25:H25)</f>
        <v>109181</v>
      </c>
      <c r="J25" s="106"/>
      <c r="K25" s="106"/>
      <c r="L25" s="106"/>
      <c r="M25" s="106"/>
      <c r="O25" s="106"/>
    </row>
    <row r="26" spans="1:15" ht="13.5" customHeight="1">
      <c r="A26" s="112"/>
      <c r="B26" s="129"/>
      <c r="C26" s="129"/>
      <c r="D26" s="129"/>
      <c r="E26" s="129"/>
      <c r="F26" s="129"/>
      <c r="G26" s="129"/>
      <c r="H26" s="127"/>
      <c r="I26" s="127"/>
      <c r="J26" s="106"/>
      <c r="K26" s="106"/>
      <c r="L26" s="106"/>
      <c r="M26" s="106"/>
      <c r="O26" s="106"/>
    </row>
    <row r="27" spans="1:15" ht="13.5" customHeight="1">
      <c r="A27" s="90" t="s">
        <v>108</v>
      </c>
      <c r="B27" s="127"/>
      <c r="C27" s="127">
        <v>300</v>
      </c>
      <c r="D27" s="127"/>
      <c r="E27" s="127"/>
      <c r="F27" s="127"/>
      <c r="G27" s="129"/>
      <c r="H27" s="127"/>
      <c r="I27" s="127">
        <v>300</v>
      </c>
      <c r="J27" s="106"/>
      <c r="K27" s="106"/>
      <c r="L27" s="106"/>
      <c r="M27" s="106"/>
      <c r="O27" s="106"/>
    </row>
    <row r="28" spans="1:15" ht="13.5" customHeight="1">
      <c r="A28" s="90" t="s">
        <v>109</v>
      </c>
      <c r="B28" s="127"/>
      <c r="C28" s="127"/>
      <c r="D28" s="127"/>
      <c r="E28" s="127"/>
      <c r="F28" s="127"/>
      <c r="G28" s="129"/>
      <c r="H28" s="127"/>
      <c r="I28" s="127"/>
      <c r="J28" s="106"/>
      <c r="K28" s="106"/>
      <c r="L28" s="106"/>
      <c r="M28" s="106"/>
      <c r="O28" s="106"/>
    </row>
    <row r="29" spans="1:15" ht="13.5" customHeight="1">
      <c r="A29" s="114" t="s">
        <v>237</v>
      </c>
      <c r="B29" s="131"/>
      <c r="C29" s="131"/>
      <c r="D29" s="131"/>
      <c r="E29" s="131"/>
      <c r="F29" s="131"/>
      <c r="G29" s="129"/>
      <c r="H29" s="127"/>
      <c r="I29" s="127"/>
      <c r="J29" s="106"/>
      <c r="K29" s="106"/>
      <c r="L29" s="106"/>
      <c r="M29" s="106"/>
      <c r="O29" s="106"/>
    </row>
    <row r="30" spans="1:15" ht="13.5" customHeight="1">
      <c r="A30" s="112" t="s">
        <v>238</v>
      </c>
      <c r="B30" s="132"/>
      <c r="C30" s="132">
        <v>300</v>
      </c>
      <c r="D30" s="132"/>
      <c r="E30" s="132"/>
      <c r="F30" s="132"/>
      <c r="G30" s="132"/>
      <c r="H30" s="127"/>
      <c r="I30" s="132">
        <v>300</v>
      </c>
      <c r="J30" s="106"/>
      <c r="K30" s="106"/>
      <c r="L30" s="106"/>
      <c r="M30" s="106"/>
      <c r="O30" s="106"/>
    </row>
    <row r="31" spans="1:15" ht="13.5" customHeight="1">
      <c r="A31" s="112"/>
      <c r="B31" s="132"/>
      <c r="C31" s="132"/>
      <c r="D31" s="132"/>
      <c r="E31" s="132"/>
      <c r="F31" s="132"/>
      <c r="G31" s="132"/>
      <c r="H31" s="127"/>
      <c r="I31" s="127"/>
      <c r="J31" s="106"/>
      <c r="K31" s="106"/>
      <c r="L31" s="106"/>
      <c r="M31" s="106"/>
      <c r="O31" s="106"/>
    </row>
    <row r="32" spans="1:15" ht="13.5" customHeight="1">
      <c r="A32" s="90" t="s">
        <v>100</v>
      </c>
      <c r="B32" s="132"/>
      <c r="C32" s="132"/>
      <c r="D32" s="132"/>
      <c r="E32" s="132"/>
      <c r="F32" s="132"/>
      <c r="G32" s="132"/>
      <c r="H32" s="127"/>
      <c r="I32" s="127"/>
      <c r="J32" s="106"/>
      <c r="K32" s="106"/>
      <c r="L32" s="106"/>
      <c r="M32" s="106"/>
      <c r="O32" s="106"/>
    </row>
    <row r="33" spans="1:15" ht="13.5" customHeight="1">
      <c r="A33" s="90" t="s">
        <v>101</v>
      </c>
      <c r="B33" s="132"/>
      <c r="C33" s="132"/>
      <c r="D33" s="132"/>
      <c r="E33" s="132"/>
      <c r="F33" s="132"/>
      <c r="G33" s="132"/>
      <c r="H33" s="127"/>
      <c r="I33" s="127"/>
      <c r="J33" s="106"/>
      <c r="K33" s="106"/>
      <c r="L33" s="106"/>
      <c r="M33" s="106"/>
      <c r="O33" s="106"/>
    </row>
    <row r="34" spans="1:15" ht="13.5" customHeight="1">
      <c r="A34" s="114" t="s">
        <v>102</v>
      </c>
      <c r="B34" s="132"/>
      <c r="C34" s="132"/>
      <c r="D34" s="132"/>
      <c r="E34" s="132"/>
      <c r="F34" s="132"/>
      <c r="G34" s="132"/>
      <c r="H34" s="127"/>
      <c r="I34" s="127"/>
      <c r="J34" s="106"/>
      <c r="K34" s="106"/>
      <c r="L34" s="106"/>
      <c r="M34" s="106"/>
      <c r="O34" s="106"/>
    </row>
    <row r="35" spans="1:15" ht="13.5" customHeight="1">
      <c r="A35" s="90" t="s">
        <v>103</v>
      </c>
      <c r="B35" s="132"/>
      <c r="C35" s="132"/>
      <c r="D35" s="132"/>
      <c r="E35" s="132"/>
      <c r="F35" s="132"/>
      <c r="G35" s="132"/>
      <c r="H35" s="127"/>
      <c r="I35" s="127"/>
      <c r="J35" s="106"/>
      <c r="K35" s="106"/>
      <c r="L35" s="106"/>
      <c r="M35" s="106"/>
      <c r="O35" s="106"/>
    </row>
    <row r="36" spans="1:15" ht="13.5" customHeight="1">
      <c r="A36" s="90" t="s">
        <v>104</v>
      </c>
      <c r="B36" s="132"/>
      <c r="C36" s="132"/>
      <c r="D36" s="132"/>
      <c r="E36" s="132"/>
      <c r="F36" s="132"/>
      <c r="G36" s="129"/>
      <c r="H36" s="127"/>
      <c r="I36" s="127"/>
      <c r="J36" s="106"/>
      <c r="K36" s="106"/>
      <c r="L36" s="106"/>
      <c r="M36" s="106"/>
      <c r="O36" s="106"/>
    </row>
    <row r="37" spans="1:15" ht="13.5" customHeight="1">
      <c r="A37" s="90" t="s">
        <v>105</v>
      </c>
      <c r="B37" s="132"/>
      <c r="C37" s="132"/>
      <c r="D37" s="132"/>
      <c r="E37" s="132"/>
      <c r="F37" s="132"/>
      <c r="G37" s="132"/>
      <c r="H37" s="127"/>
      <c r="I37" s="127"/>
      <c r="J37" s="106"/>
      <c r="K37" s="106"/>
      <c r="L37" s="106"/>
      <c r="M37" s="106"/>
      <c r="O37" s="106"/>
    </row>
    <row r="38" spans="1:15" ht="13.5" customHeight="1">
      <c r="A38" s="90" t="s">
        <v>106</v>
      </c>
      <c r="B38" s="132"/>
      <c r="C38" s="132"/>
      <c r="D38" s="132"/>
      <c r="E38" s="132"/>
      <c r="F38" s="132"/>
      <c r="G38" s="132"/>
      <c r="H38" s="127"/>
      <c r="I38" s="127"/>
      <c r="J38" s="106"/>
      <c r="K38" s="106"/>
      <c r="L38" s="106"/>
      <c r="M38" s="106"/>
      <c r="O38" s="106"/>
    </row>
    <row r="39" spans="1:15" ht="13.5" customHeight="1">
      <c r="A39" s="91" t="s">
        <v>112</v>
      </c>
      <c r="B39" s="132"/>
      <c r="C39" s="132"/>
      <c r="D39" s="132"/>
      <c r="E39" s="132"/>
      <c r="F39" s="132"/>
      <c r="G39" s="127"/>
      <c r="H39" s="127"/>
      <c r="I39" s="127"/>
      <c r="J39" s="106"/>
      <c r="K39" s="106"/>
      <c r="L39" s="106"/>
      <c r="M39" s="106"/>
      <c r="O39" s="106"/>
    </row>
    <row r="40" spans="1:9" ht="13.5" customHeight="1">
      <c r="A40" s="91" t="s">
        <v>55</v>
      </c>
      <c r="B40" s="133"/>
      <c r="C40" s="133"/>
      <c r="D40" s="133"/>
      <c r="E40" s="133"/>
      <c r="F40" s="133"/>
      <c r="G40" s="133"/>
      <c r="H40" s="137"/>
      <c r="I40" s="127"/>
    </row>
    <row r="41" spans="1:9" ht="15" customHeight="1">
      <c r="A41" s="119" t="s">
        <v>71</v>
      </c>
      <c r="B41" s="134">
        <f aca="true" t="shared" si="2" ref="B41:H41">SUM(B25+B40)</f>
        <v>2873</v>
      </c>
      <c r="C41" s="134">
        <f>SUM(C25+C40+C30)</f>
        <v>1782</v>
      </c>
      <c r="D41" s="134">
        <f t="shared" si="2"/>
        <v>41079</v>
      </c>
      <c r="E41" s="134">
        <f t="shared" si="2"/>
        <v>8712</v>
      </c>
      <c r="F41" s="134">
        <f t="shared" si="2"/>
        <v>19477</v>
      </c>
      <c r="G41" s="134">
        <f t="shared" si="2"/>
        <v>22044</v>
      </c>
      <c r="H41" s="134">
        <f t="shared" si="2"/>
        <v>13514</v>
      </c>
      <c r="I41" s="132">
        <f>SUM(B41:H41)</f>
        <v>109481</v>
      </c>
    </row>
  </sheetData>
  <sheetProtection/>
  <mergeCells count="7">
    <mergeCell ref="A2:I2"/>
    <mergeCell ref="A1:I1"/>
    <mergeCell ref="A5:I5"/>
    <mergeCell ref="A6:A7"/>
    <mergeCell ref="A3:I3"/>
    <mergeCell ref="B6:I6"/>
    <mergeCell ref="B4:I4"/>
  </mergeCells>
  <printOptions/>
  <pageMargins left="0.51" right="0.26" top="0.4" bottom="0.32" header="0.33" footer="0.21"/>
  <pageSetup horizontalDpi="300" verticalDpi="3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7">
      <selection activeCell="B46" sqref="B46"/>
    </sheetView>
  </sheetViews>
  <sheetFormatPr defaultColWidth="9.00390625" defaultRowHeight="12.75"/>
  <cols>
    <col min="1" max="1" width="52.125" style="15" customWidth="1"/>
    <col min="2" max="2" width="36.00390625" style="15" customWidth="1"/>
    <col min="3" max="4" width="10.00390625" style="15" customWidth="1"/>
    <col min="5" max="5" width="9.375" style="15" customWidth="1"/>
    <col min="6" max="6" width="10.125" style="15" customWidth="1"/>
    <col min="7" max="7" width="11.375" style="15" customWidth="1"/>
    <col min="8" max="8" width="12.75390625" style="15" customWidth="1"/>
    <col min="9" max="16384" width="9.125" style="15" customWidth="1"/>
  </cols>
  <sheetData>
    <row r="1" spans="1:2" ht="12.75" customHeight="1">
      <c r="A1" s="215" t="s">
        <v>253</v>
      </c>
      <c r="B1" s="215"/>
    </row>
    <row r="2" spans="1:2" ht="12.75" customHeight="1">
      <c r="A2" s="102"/>
      <c r="B2" s="102"/>
    </row>
    <row r="3" spans="1:2" ht="18" customHeight="1">
      <c r="A3" s="248" t="s">
        <v>246</v>
      </c>
      <c r="B3" s="248"/>
    </row>
    <row r="4" spans="1:2" ht="14.25" customHeight="1">
      <c r="A4" s="240" t="s">
        <v>62</v>
      </c>
      <c r="B4" s="240"/>
    </row>
    <row r="5" spans="1:2" ht="14.25" customHeight="1">
      <c r="A5" s="37"/>
      <c r="B5" s="37"/>
    </row>
    <row r="6" spans="1:2" ht="14.25" customHeight="1">
      <c r="A6" s="144" t="s">
        <v>197</v>
      </c>
      <c r="B6" s="25" t="s">
        <v>316</v>
      </c>
    </row>
    <row r="7" spans="1:2" ht="14.25" customHeight="1">
      <c r="A7" s="37"/>
      <c r="B7" s="37"/>
    </row>
    <row r="8" spans="1:2" ht="15" customHeight="1">
      <c r="A8" s="239" t="s">
        <v>1</v>
      </c>
      <c r="B8" s="239"/>
    </row>
    <row r="9" spans="1:2" ht="15" customHeight="1">
      <c r="A9" s="244" t="s">
        <v>36</v>
      </c>
      <c r="B9" s="53"/>
    </row>
    <row r="10" spans="1:2" ht="15" customHeight="1">
      <c r="A10" s="244"/>
      <c r="B10" s="39" t="s">
        <v>37</v>
      </c>
    </row>
    <row r="11" spans="1:8" ht="13.5" customHeight="1">
      <c r="A11" s="24" t="s">
        <v>92</v>
      </c>
      <c r="B11" s="21"/>
      <c r="C11" s="106"/>
      <c r="D11" s="106"/>
      <c r="E11" s="106"/>
      <c r="F11" s="106"/>
      <c r="H11" s="106"/>
    </row>
    <row r="12" spans="1:8" ht="13.5" customHeight="1">
      <c r="A12" s="22" t="s">
        <v>93</v>
      </c>
      <c r="B12" s="21"/>
      <c r="C12" s="106"/>
      <c r="D12" s="106"/>
      <c r="E12" s="106"/>
      <c r="F12" s="106"/>
      <c r="H12" s="106"/>
    </row>
    <row r="13" spans="1:8" ht="13.5" customHeight="1">
      <c r="A13" s="24" t="s">
        <v>232</v>
      </c>
      <c r="B13" s="21"/>
      <c r="C13" s="106"/>
      <c r="D13" s="106"/>
      <c r="E13" s="106"/>
      <c r="F13" s="106"/>
      <c r="H13" s="106"/>
    </row>
    <row r="14" spans="1:8" ht="13.5" customHeight="1">
      <c r="A14" s="107" t="s">
        <v>234</v>
      </c>
      <c r="B14" s="21"/>
      <c r="C14" s="106"/>
      <c r="D14" s="106"/>
      <c r="E14" s="106"/>
      <c r="F14" s="106"/>
      <c r="H14" s="106"/>
    </row>
    <row r="15" spans="1:8" ht="13.5" customHeight="1">
      <c r="A15" s="24" t="s">
        <v>233</v>
      </c>
      <c r="B15" s="21"/>
      <c r="C15" s="106"/>
      <c r="D15" s="106"/>
      <c r="E15" s="106"/>
      <c r="F15" s="106"/>
      <c r="H15" s="106"/>
    </row>
    <row r="16" spans="1:8" ht="13.5" customHeight="1">
      <c r="A16" s="110"/>
      <c r="B16" s="21"/>
      <c r="C16" s="106"/>
      <c r="D16" s="106"/>
      <c r="E16" s="106"/>
      <c r="F16" s="106"/>
      <c r="H16" s="106"/>
    </row>
    <row r="17" spans="1:8" ht="13.5" customHeight="1">
      <c r="A17" s="112" t="s">
        <v>236</v>
      </c>
      <c r="B17" s="44"/>
      <c r="C17" s="106"/>
      <c r="D17" s="106"/>
      <c r="E17" s="106"/>
      <c r="F17" s="106"/>
      <c r="H17" s="106"/>
    </row>
    <row r="18" spans="1:8" ht="13.5" customHeight="1">
      <c r="A18" s="112"/>
      <c r="B18" s="44"/>
      <c r="C18" s="106"/>
      <c r="D18" s="106"/>
      <c r="E18" s="106"/>
      <c r="F18" s="106"/>
      <c r="H18" s="106"/>
    </row>
    <row r="19" spans="1:8" ht="13.5" customHeight="1">
      <c r="A19" s="90" t="s">
        <v>100</v>
      </c>
      <c r="B19" s="44"/>
      <c r="C19" s="106"/>
      <c r="D19" s="106"/>
      <c r="E19" s="106"/>
      <c r="F19" s="106"/>
      <c r="H19" s="106"/>
    </row>
    <row r="20" spans="1:8" ht="13.5" customHeight="1">
      <c r="A20" s="90" t="s">
        <v>101</v>
      </c>
      <c r="B20" s="44"/>
      <c r="C20" s="106"/>
      <c r="D20" s="106"/>
      <c r="E20" s="106"/>
      <c r="F20" s="106"/>
      <c r="H20" s="106"/>
    </row>
    <row r="21" spans="1:8" ht="13.5" customHeight="1">
      <c r="A21" s="114" t="s">
        <v>102</v>
      </c>
      <c r="B21" s="44"/>
      <c r="C21" s="106"/>
      <c r="D21" s="106"/>
      <c r="E21" s="106"/>
      <c r="F21" s="106"/>
      <c r="H21" s="106"/>
    </row>
    <row r="22" spans="1:8" ht="13.5" customHeight="1">
      <c r="A22" s="90" t="s">
        <v>103</v>
      </c>
      <c r="B22" s="44"/>
      <c r="C22" s="106"/>
      <c r="D22" s="106"/>
      <c r="E22" s="106"/>
      <c r="F22" s="106"/>
      <c r="H22" s="106"/>
    </row>
    <row r="23" spans="1:8" ht="13.5" customHeight="1">
      <c r="A23" s="90" t="s">
        <v>104</v>
      </c>
      <c r="B23" s="21"/>
      <c r="C23" s="106"/>
      <c r="D23" s="106"/>
      <c r="E23" s="106"/>
      <c r="F23" s="106"/>
      <c r="H23" s="106"/>
    </row>
    <row r="24" spans="1:8" ht="13.5" customHeight="1">
      <c r="A24" s="90" t="s">
        <v>105</v>
      </c>
      <c r="B24" s="44"/>
      <c r="C24" s="106"/>
      <c r="D24" s="106"/>
      <c r="E24" s="106"/>
      <c r="F24" s="106"/>
      <c r="H24" s="106"/>
    </row>
    <row r="25" spans="1:8" ht="13.5" customHeight="1">
      <c r="A25" s="90" t="s">
        <v>106</v>
      </c>
      <c r="B25" s="44"/>
      <c r="C25" s="106"/>
      <c r="D25" s="106"/>
      <c r="E25" s="106"/>
      <c r="F25" s="106"/>
      <c r="H25" s="106"/>
    </row>
    <row r="26" spans="1:8" ht="13.5" customHeight="1">
      <c r="A26" s="91" t="s">
        <v>107</v>
      </c>
      <c r="B26" s="44"/>
      <c r="C26" s="106"/>
      <c r="D26" s="106"/>
      <c r="E26" s="106"/>
      <c r="F26" s="106"/>
      <c r="H26" s="106"/>
    </row>
    <row r="27" spans="1:8" ht="13.5" customHeight="1">
      <c r="A27" s="112"/>
      <c r="B27" s="21"/>
      <c r="C27" s="106"/>
      <c r="D27" s="106"/>
      <c r="E27" s="106"/>
      <c r="F27" s="106"/>
      <c r="H27" s="106"/>
    </row>
    <row r="28" spans="1:8" ht="13.5" customHeight="1">
      <c r="A28" s="91" t="s">
        <v>54</v>
      </c>
      <c r="B28" s="21"/>
      <c r="C28" s="106"/>
      <c r="D28" s="106"/>
      <c r="E28" s="106"/>
      <c r="F28" s="106"/>
      <c r="H28" s="106"/>
    </row>
    <row r="29" spans="1:8" ht="13.5" customHeight="1">
      <c r="A29" s="112"/>
      <c r="B29" s="21"/>
      <c r="C29" s="106"/>
      <c r="D29" s="106"/>
      <c r="E29" s="106"/>
      <c r="F29" s="106"/>
      <c r="H29" s="106"/>
    </row>
    <row r="30" spans="1:8" ht="13.5" customHeight="1">
      <c r="A30" s="90" t="s">
        <v>108</v>
      </c>
      <c r="B30" s="21"/>
      <c r="C30" s="106"/>
      <c r="D30" s="106"/>
      <c r="E30" s="106"/>
      <c r="F30" s="106"/>
      <c r="H30" s="106"/>
    </row>
    <row r="31" spans="1:8" ht="13.5" customHeight="1">
      <c r="A31" s="90" t="s">
        <v>109</v>
      </c>
      <c r="B31" s="21"/>
      <c r="C31" s="106"/>
      <c r="D31" s="106"/>
      <c r="E31" s="106"/>
      <c r="F31" s="106"/>
      <c r="H31" s="106"/>
    </row>
    <row r="32" spans="1:8" ht="13.5" customHeight="1">
      <c r="A32" s="114" t="s">
        <v>237</v>
      </c>
      <c r="B32" s="21"/>
      <c r="C32" s="106"/>
      <c r="D32" s="106"/>
      <c r="E32" s="106"/>
      <c r="F32" s="106"/>
      <c r="H32" s="106"/>
    </row>
    <row r="33" spans="1:8" ht="13.5" customHeight="1">
      <c r="A33" s="112" t="s">
        <v>238</v>
      </c>
      <c r="B33" s="21"/>
      <c r="C33" s="106"/>
      <c r="D33" s="106"/>
      <c r="E33" s="106"/>
      <c r="F33" s="106"/>
      <c r="H33" s="106"/>
    </row>
    <row r="34" spans="1:8" ht="13.5" customHeight="1">
      <c r="A34" s="112"/>
      <c r="B34" s="21"/>
      <c r="C34" s="106"/>
      <c r="D34" s="106"/>
      <c r="E34" s="106"/>
      <c r="F34" s="106"/>
      <c r="H34" s="106"/>
    </row>
    <row r="35" spans="1:8" ht="13.5" customHeight="1">
      <c r="A35" s="90" t="s">
        <v>100</v>
      </c>
      <c r="B35" s="21"/>
      <c r="C35" s="106"/>
      <c r="D35" s="106"/>
      <c r="E35" s="106"/>
      <c r="F35" s="106"/>
      <c r="H35" s="106"/>
    </row>
    <row r="36" spans="1:8" ht="13.5" customHeight="1">
      <c r="A36" s="90" t="s">
        <v>101</v>
      </c>
      <c r="B36" s="21"/>
      <c r="C36" s="106"/>
      <c r="D36" s="106"/>
      <c r="E36" s="106"/>
      <c r="F36" s="106"/>
      <c r="H36" s="106"/>
    </row>
    <row r="37" spans="1:8" ht="13.5" customHeight="1">
      <c r="A37" s="114" t="s">
        <v>102</v>
      </c>
      <c r="B37" s="21"/>
      <c r="C37" s="106"/>
      <c r="D37" s="106"/>
      <c r="E37" s="106"/>
      <c r="F37" s="106"/>
      <c r="H37" s="106"/>
    </row>
    <row r="38" spans="1:8" ht="13.5" customHeight="1">
      <c r="A38" s="90" t="s">
        <v>103</v>
      </c>
      <c r="B38" s="21"/>
      <c r="C38" s="106"/>
      <c r="D38" s="106"/>
      <c r="E38" s="106"/>
      <c r="F38" s="106"/>
      <c r="H38" s="106"/>
    </row>
    <row r="39" spans="1:8" ht="13.5" customHeight="1">
      <c r="A39" s="90" t="s">
        <v>104</v>
      </c>
      <c r="B39" s="21"/>
      <c r="C39" s="106"/>
      <c r="D39" s="106"/>
      <c r="E39" s="106"/>
      <c r="F39" s="106"/>
      <c r="H39" s="106"/>
    </row>
    <row r="40" spans="1:8" ht="13.5" customHeight="1">
      <c r="A40" s="90" t="s">
        <v>105</v>
      </c>
      <c r="B40" s="21"/>
      <c r="C40" s="106"/>
      <c r="D40" s="106"/>
      <c r="E40" s="106"/>
      <c r="F40" s="106"/>
      <c r="H40" s="106"/>
    </row>
    <row r="41" spans="1:8" ht="13.5" customHeight="1">
      <c r="A41" s="90" t="s">
        <v>106</v>
      </c>
      <c r="B41" s="21"/>
      <c r="C41" s="106"/>
      <c r="D41" s="106"/>
      <c r="E41" s="106"/>
      <c r="F41" s="106"/>
      <c r="H41" s="106"/>
    </row>
    <row r="42" spans="1:8" ht="13.5" customHeight="1">
      <c r="A42" s="91" t="s">
        <v>112</v>
      </c>
      <c r="B42" s="21"/>
      <c r="C42" s="106"/>
      <c r="D42" s="106"/>
      <c r="E42" s="106"/>
      <c r="F42" s="106"/>
      <c r="H42" s="106"/>
    </row>
    <row r="43" spans="1:8" ht="13.5" customHeight="1">
      <c r="A43" s="11"/>
      <c r="B43" s="21"/>
      <c r="C43" s="106"/>
      <c r="D43" s="106"/>
      <c r="E43" s="106"/>
      <c r="F43" s="106"/>
      <c r="H43" s="106"/>
    </row>
    <row r="44" spans="1:2" ht="13.5" customHeight="1">
      <c r="A44" s="91" t="s">
        <v>239</v>
      </c>
      <c r="B44" s="74"/>
    </row>
    <row r="45" spans="1:2" ht="13.5" customHeight="1">
      <c r="A45" s="42"/>
      <c r="B45" s="21"/>
    </row>
    <row r="46" spans="1:2" ht="15" customHeight="1">
      <c r="A46" s="119" t="s">
        <v>71</v>
      </c>
      <c r="B46" s="88">
        <v>0</v>
      </c>
    </row>
  </sheetData>
  <sheetProtection/>
  <mergeCells count="5">
    <mergeCell ref="A3:B3"/>
    <mergeCell ref="A1:B1"/>
    <mergeCell ref="A8:B8"/>
    <mergeCell ref="A9:A10"/>
    <mergeCell ref="A4:B4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5">
      <selection activeCell="F17" sqref="F17"/>
    </sheetView>
  </sheetViews>
  <sheetFormatPr defaultColWidth="9.00390625" defaultRowHeight="12.75"/>
  <cols>
    <col min="1" max="1" width="33.375" style="15" customWidth="1"/>
    <col min="2" max="2" width="13.125" style="15" customWidth="1"/>
    <col min="3" max="3" width="13.00390625" style="15" customWidth="1"/>
    <col min="4" max="4" width="12.125" style="15" customWidth="1"/>
    <col min="5" max="5" width="13.00390625" style="15" customWidth="1"/>
    <col min="6" max="16384" width="9.125" style="15" customWidth="1"/>
  </cols>
  <sheetData>
    <row r="1" spans="1:5" ht="12.75">
      <c r="A1" s="239" t="s">
        <v>267</v>
      </c>
      <c r="B1" s="239"/>
      <c r="C1" s="239"/>
      <c r="D1" s="239"/>
      <c r="E1" s="239"/>
    </row>
    <row r="2" spans="1:5" ht="12.75">
      <c r="A2" s="248" t="s">
        <v>266</v>
      </c>
      <c r="B2" s="248"/>
      <c r="C2" s="248"/>
      <c r="D2" s="248"/>
      <c r="E2" s="248"/>
    </row>
    <row r="3" spans="1:5" ht="12.75">
      <c r="A3" s="248" t="s">
        <v>268</v>
      </c>
      <c r="B3" s="248"/>
      <c r="C3" s="248"/>
      <c r="D3" s="248"/>
      <c r="E3" s="248"/>
    </row>
    <row r="4" spans="1:5" ht="12.75">
      <c r="A4" s="241" t="s">
        <v>7</v>
      </c>
      <c r="B4" s="241"/>
      <c r="C4" s="241"/>
      <c r="D4" s="241"/>
      <c r="E4" s="241"/>
    </row>
    <row r="5" spans="1:5" ht="12.75" customHeight="1">
      <c r="A5" s="254" t="s">
        <v>8</v>
      </c>
      <c r="B5" s="244" t="s">
        <v>43</v>
      </c>
      <c r="C5" s="244"/>
      <c r="D5" s="244"/>
      <c r="E5" s="244"/>
    </row>
    <row r="6" spans="1:5" ht="42.75" customHeight="1">
      <c r="A6" s="255"/>
      <c r="B6" s="19" t="s">
        <v>5</v>
      </c>
      <c r="C6" s="19" t="s">
        <v>76</v>
      </c>
      <c r="D6" s="39" t="s">
        <v>316</v>
      </c>
      <c r="E6" s="19" t="s">
        <v>6</v>
      </c>
    </row>
    <row r="7" spans="1:5" ht="15" customHeight="1">
      <c r="A7" s="21" t="s">
        <v>394</v>
      </c>
      <c r="B7" s="21">
        <v>436519</v>
      </c>
      <c r="C7" s="52"/>
      <c r="D7" s="52"/>
      <c r="E7" s="52">
        <f>SUM(B7:D7)</f>
        <v>436519</v>
      </c>
    </row>
    <row r="8" spans="1:5" ht="15" customHeight="1">
      <c r="A8" s="21" t="s">
        <v>395</v>
      </c>
      <c r="B8" s="21">
        <v>53472</v>
      </c>
      <c r="C8" s="52"/>
      <c r="D8" s="52"/>
      <c r="E8" s="52">
        <f>SUM(B8:D8)</f>
        <v>53472</v>
      </c>
    </row>
    <row r="9" spans="1:5" ht="15" customHeight="1">
      <c r="A9" s="21" t="s">
        <v>396</v>
      </c>
      <c r="B9" s="21">
        <v>1270</v>
      </c>
      <c r="C9" s="52"/>
      <c r="D9" s="52"/>
      <c r="E9" s="52">
        <f>SUM(B9:D9)</f>
        <v>1270</v>
      </c>
    </row>
    <row r="10" spans="1:5" ht="15" customHeight="1">
      <c r="A10" s="21" t="s">
        <v>524</v>
      </c>
      <c r="B10" s="21"/>
      <c r="C10" s="52"/>
      <c r="D10" s="52">
        <v>300</v>
      </c>
      <c r="E10" s="52">
        <f>SUM(B10:D10)</f>
        <v>300</v>
      </c>
    </row>
    <row r="11" spans="1:5" ht="12.75" customHeight="1">
      <c r="A11" s="146" t="s">
        <v>271</v>
      </c>
      <c r="B11" s="146">
        <f>SUM(B7:B9)</f>
        <v>491261</v>
      </c>
      <c r="C11" s="68"/>
      <c r="D11" s="55">
        <v>300</v>
      </c>
      <c r="E11" s="55">
        <f>SUM(B11:D11)</f>
        <v>491561</v>
      </c>
    </row>
    <row r="12" spans="1:2" ht="12.75">
      <c r="A12" s="17"/>
      <c r="B12" s="17"/>
    </row>
    <row r="13" spans="1:5" ht="12.75" customHeight="1">
      <c r="A13" s="239" t="s">
        <v>275</v>
      </c>
      <c r="B13" s="239"/>
      <c r="C13" s="239"/>
      <c r="D13" s="239"/>
      <c r="E13" s="239"/>
    </row>
    <row r="14" spans="1:2" ht="12.75">
      <c r="A14" s="17"/>
      <c r="B14" s="17"/>
    </row>
    <row r="15" spans="1:5" ht="12.75">
      <c r="A15" s="248" t="s">
        <v>109</v>
      </c>
      <c r="B15" s="248"/>
      <c r="C15" s="248"/>
      <c r="D15" s="248"/>
      <c r="E15" s="248"/>
    </row>
    <row r="16" spans="1:5" ht="12.75">
      <c r="A16" s="248" t="s">
        <v>269</v>
      </c>
      <c r="B16" s="248"/>
      <c r="C16" s="248"/>
      <c r="D16" s="248"/>
      <c r="E16" s="248"/>
    </row>
    <row r="17" spans="1:5" ht="12.75">
      <c r="A17" s="241" t="s">
        <v>7</v>
      </c>
      <c r="B17" s="241"/>
      <c r="C17" s="241"/>
      <c r="D17" s="241"/>
      <c r="E17" s="241"/>
    </row>
    <row r="18" spans="1:5" ht="12.75" customHeight="1">
      <c r="A18" s="254" t="s">
        <v>77</v>
      </c>
      <c r="B18" s="244" t="s">
        <v>43</v>
      </c>
      <c r="C18" s="244"/>
      <c r="D18" s="244"/>
      <c r="E18" s="244"/>
    </row>
    <row r="19" spans="1:5" ht="42">
      <c r="A19" s="255"/>
      <c r="B19" s="18" t="s">
        <v>5</v>
      </c>
      <c r="C19" s="18" t="s">
        <v>76</v>
      </c>
      <c r="D19" s="39" t="s">
        <v>316</v>
      </c>
      <c r="E19" s="18" t="s">
        <v>6</v>
      </c>
    </row>
    <row r="20" spans="1:5" ht="12.75">
      <c r="A20" s="70" t="s">
        <v>397</v>
      </c>
      <c r="B20" s="21">
        <v>6607</v>
      </c>
      <c r="C20" s="52"/>
      <c r="D20" s="52"/>
      <c r="E20" s="52">
        <f>SUM(B20:D20)</f>
        <v>6607</v>
      </c>
    </row>
    <row r="21" spans="1:5" ht="12.75">
      <c r="A21" s="35" t="s">
        <v>270</v>
      </c>
      <c r="B21" s="88">
        <f>SUM(B20)</f>
        <v>6607</v>
      </c>
      <c r="C21" s="55"/>
      <c r="D21" s="55"/>
      <c r="E21" s="55">
        <f>SUM(E20)</f>
        <v>6607</v>
      </c>
    </row>
    <row r="22" spans="1:2" ht="12.75">
      <c r="A22" s="17"/>
      <c r="B22" s="17"/>
    </row>
    <row r="23" spans="1:5" ht="12.75">
      <c r="A23" s="239" t="s">
        <v>274</v>
      </c>
      <c r="B23" s="239"/>
      <c r="C23" s="239"/>
      <c r="D23" s="239"/>
      <c r="E23" s="239"/>
    </row>
    <row r="24" spans="1:2" ht="12.75">
      <c r="A24" s="17"/>
      <c r="B24" s="17"/>
    </row>
    <row r="25" spans="1:5" ht="12.75">
      <c r="A25" s="248" t="s">
        <v>272</v>
      </c>
      <c r="B25" s="248"/>
      <c r="C25" s="248"/>
      <c r="D25" s="248"/>
      <c r="E25" s="248"/>
    </row>
    <row r="26" spans="1:5" ht="12.75">
      <c r="A26" s="248" t="s">
        <v>268</v>
      </c>
      <c r="B26" s="248"/>
      <c r="C26" s="248"/>
      <c r="D26" s="248"/>
      <c r="E26" s="248"/>
    </row>
    <row r="27" spans="1:5" ht="12.75">
      <c r="A27" s="241" t="s">
        <v>7</v>
      </c>
      <c r="B27" s="241"/>
      <c r="C27" s="241"/>
      <c r="D27" s="241"/>
      <c r="E27" s="241"/>
    </row>
    <row r="28" spans="1:5" ht="12.75" customHeight="1">
      <c r="A28" s="254" t="s">
        <v>42</v>
      </c>
      <c r="B28" s="244" t="s">
        <v>43</v>
      </c>
      <c r="C28" s="244"/>
      <c r="D28" s="244"/>
      <c r="E28" s="244"/>
    </row>
    <row r="29" spans="1:5" ht="42">
      <c r="A29" s="255"/>
      <c r="B29" s="18" t="s">
        <v>5</v>
      </c>
      <c r="C29" s="18" t="s">
        <v>76</v>
      </c>
      <c r="D29" s="39" t="s">
        <v>316</v>
      </c>
      <c r="E29" s="18" t="s">
        <v>6</v>
      </c>
    </row>
    <row r="30" spans="1:5" ht="12.75">
      <c r="A30" s="70"/>
      <c r="B30" s="21"/>
      <c r="C30" s="52"/>
      <c r="D30" s="52"/>
      <c r="E30" s="52"/>
    </row>
    <row r="31" spans="1:5" ht="12.75">
      <c r="A31" s="21"/>
      <c r="B31" s="21"/>
      <c r="C31" s="52"/>
      <c r="D31" s="52"/>
      <c r="E31" s="52"/>
    </row>
    <row r="32" spans="1:5" ht="12.75">
      <c r="A32" s="35" t="s">
        <v>273</v>
      </c>
      <c r="B32" s="88">
        <v>0</v>
      </c>
      <c r="C32" s="55">
        <v>0</v>
      </c>
      <c r="D32" s="55">
        <v>0</v>
      </c>
      <c r="E32" s="55">
        <v>0</v>
      </c>
    </row>
  </sheetData>
  <sheetProtection/>
  <mergeCells count="18">
    <mergeCell ref="A2:E2"/>
    <mergeCell ref="A1:E1"/>
    <mergeCell ref="A4:E4"/>
    <mergeCell ref="A3:E3"/>
    <mergeCell ref="A15:E15"/>
    <mergeCell ref="A5:A6"/>
    <mergeCell ref="B5:E5"/>
    <mergeCell ref="A13:E13"/>
    <mergeCell ref="A27:E27"/>
    <mergeCell ref="B28:E28"/>
    <mergeCell ref="A16:E16"/>
    <mergeCell ref="A17:E17"/>
    <mergeCell ref="A23:E23"/>
    <mergeCell ref="A28:A29"/>
    <mergeCell ref="A26:E26"/>
    <mergeCell ref="A25:E25"/>
    <mergeCell ref="B18:E18"/>
    <mergeCell ref="A18:A19"/>
  </mergeCells>
  <printOptions horizontalCentered="1" verticalCentered="1"/>
  <pageMargins left="0.4" right="0.24" top="0.42" bottom="0.5" header="0.29" footer="0.28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24" sqref="H24"/>
    </sheetView>
  </sheetViews>
  <sheetFormatPr defaultColWidth="9.00390625" defaultRowHeight="12.75"/>
  <cols>
    <col min="4" max="4" width="14.875" style="0" customWidth="1"/>
    <col min="5" max="5" width="13.875" style="0" customWidth="1"/>
  </cols>
  <sheetData>
    <row r="1" ht="12.75">
      <c r="E1" s="3" t="s">
        <v>276</v>
      </c>
    </row>
    <row r="4" spans="1:5" ht="12.75">
      <c r="A4" s="266"/>
      <c r="B4" s="266"/>
      <c r="C4" s="266"/>
      <c r="D4" s="266"/>
      <c r="E4" s="266"/>
    </row>
    <row r="5" spans="1:5" ht="12.75">
      <c r="A5" s="4"/>
      <c r="B5" s="4"/>
      <c r="C5" s="4"/>
      <c r="D5" s="4"/>
      <c r="E5" s="6"/>
    </row>
    <row r="6" spans="1:5" ht="12.75">
      <c r="A6" s="267" t="s">
        <v>78</v>
      </c>
      <c r="B6" s="267"/>
      <c r="C6" s="267"/>
      <c r="D6" s="267"/>
      <c r="E6" s="267"/>
    </row>
    <row r="7" spans="1:5" ht="12.75">
      <c r="A7" s="5"/>
      <c r="B7" s="5"/>
      <c r="C7" s="5"/>
      <c r="D7" s="5"/>
      <c r="E7" s="5"/>
    </row>
    <row r="8" spans="1:5" ht="12.75">
      <c r="A8" s="265" t="s">
        <v>9</v>
      </c>
      <c r="B8" s="265"/>
      <c r="C8" s="265"/>
      <c r="D8" s="265"/>
      <c r="E8" s="265"/>
    </row>
    <row r="9" spans="1:5" ht="17.25" customHeight="1">
      <c r="A9" s="275" t="s">
        <v>39</v>
      </c>
      <c r="B9" s="276"/>
      <c r="C9" s="276"/>
      <c r="D9" s="277"/>
      <c r="E9" s="268" t="s">
        <v>3</v>
      </c>
    </row>
    <row r="10" spans="1:5" ht="18" customHeight="1">
      <c r="A10" s="278"/>
      <c r="B10" s="279"/>
      <c r="C10" s="279"/>
      <c r="D10" s="280"/>
      <c r="E10" s="268"/>
    </row>
    <row r="11" spans="1:5" ht="18" customHeight="1">
      <c r="A11" s="272"/>
      <c r="B11" s="273"/>
      <c r="C11" s="273"/>
      <c r="D11" s="274"/>
      <c r="E11" s="2"/>
    </row>
    <row r="12" spans="1:5" ht="17.25" customHeight="1">
      <c r="A12" s="272"/>
      <c r="B12" s="273"/>
      <c r="C12" s="273"/>
      <c r="D12" s="274"/>
      <c r="E12" s="2"/>
    </row>
    <row r="13" spans="1:5" ht="18" customHeight="1">
      <c r="A13" s="269" t="s">
        <v>38</v>
      </c>
      <c r="B13" s="270"/>
      <c r="C13" s="270"/>
      <c r="D13" s="271"/>
      <c r="E13" s="7">
        <v>0</v>
      </c>
    </row>
  </sheetData>
  <sheetProtection/>
  <mergeCells count="8">
    <mergeCell ref="A13:D13"/>
    <mergeCell ref="A11:D11"/>
    <mergeCell ref="A12:D12"/>
    <mergeCell ref="A9:D10"/>
    <mergeCell ref="A8:E8"/>
    <mergeCell ref="A4:E4"/>
    <mergeCell ref="A6:E6"/>
    <mergeCell ref="E9:E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7">
      <selection activeCell="D8" sqref="D8"/>
    </sheetView>
  </sheetViews>
  <sheetFormatPr defaultColWidth="9.00390625" defaultRowHeight="12.75"/>
  <cols>
    <col min="1" max="1" width="40.875" style="15" customWidth="1"/>
    <col min="2" max="2" width="13.625" style="15" customWidth="1"/>
    <col min="3" max="3" width="11.625" style="15" customWidth="1"/>
    <col min="4" max="4" width="12.00390625" style="15" customWidth="1"/>
    <col min="5" max="16384" width="9.125" style="15" customWidth="1"/>
  </cols>
  <sheetData>
    <row r="1" spans="1:2" ht="12.75">
      <c r="A1" s="239" t="s">
        <v>412</v>
      </c>
      <c r="B1" s="239"/>
    </row>
    <row r="2" spans="1:2" ht="12.75">
      <c r="A2" s="17"/>
      <c r="B2" s="17"/>
    </row>
    <row r="3" spans="1:2" ht="12.75">
      <c r="A3" s="248" t="s">
        <v>45</v>
      </c>
      <c r="B3" s="248"/>
    </row>
    <row r="4" spans="1:2" ht="12.75">
      <c r="A4" s="147"/>
      <c r="B4" s="147"/>
    </row>
    <row r="5" spans="1:2" ht="12.75">
      <c r="A5" s="17"/>
      <c r="B5" s="17"/>
    </row>
    <row r="6" spans="1:2" ht="21.75">
      <c r="A6" s="19" t="s">
        <v>35</v>
      </c>
      <c r="B6" s="148" t="s">
        <v>46</v>
      </c>
    </row>
    <row r="7" spans="1:2" ht="12.75">
      <c r="A7" s="44" t="s">
        <v>3</v>
      </c>
      <c r="B7" s="44">
        <f>SUM(B8:B11)</f>
        <v>10</v>
      </c>
    </row>
    <row r="8" spans="1:2" ht="45" customHeight="1">
      <c r="A8" s="34" t="s">
        <v>398</v>
      </c>
      <c r="B8" s="21">
        <v>1</v>
      </c>
    </row>
    <row r="9" spans="1:2" ht="15" customHeight="1">
      <c r="A9" s="21" t="s">
        <v>399</v>
      </c>
      <c r="B9" s="21">
        <v>2</v>
      </c>
    </row>
    <row r="10" spans="1:2" ht="15" customHeight="1">
      <c r="A10" s="21" t="s">
        <v>400</v>
      </c>
      <c r="B10" s="21">
        <v>6</v>
      </c>
    </row>
    <row r="11" spans="1:2" ht="15" customHeight="1">
      <c r="A11" s="21" t="s">
        <v>401</v>
      </c>
      <c r="B11" s="21">
        <v>1</v>
      </c>
    </row>
    <row r="12" spans="1:2" ht="15" customHeight="1">
      <c r="A12" s="44" t="s">
        <v>403</v>
      </c>
      <c r="B12" s="44">
        <f>SUM(B13)</f>
        <v>10.24</v>
      </c>
    </row>
    <row r="13" spans="1:2" ht="35.25" customHeight="1">
      <c r="A13" s="34" t="s">
        <v>398</v>
      </c>
      <c r="B13" s="21">
        <v>10.24</v>
      </c>
    </row>
    <row r="14" spans="1:2" ht="15" customHeight="1">
      <c r="A14" s="44" t="s">
        <v>316</v>
      </c>
      <c r="B14" s="44">
        <f>SUM(B15:B19)</f>
        <v>23</v>
      </c>
    </row>
    <row r="15" spans="1:2" ht="15" customHeight="1">
      <c r="A15" s="21" t="s">
        <v>404</v>
      </c>
      <c r="B15" s="21">
        <v>1</v>
      </c>
    </row>
    <row r="16" spans="1:2" ht="15" customHeight="1">
      <c r="A16" s="21" t="s">
        <v>405</v>
      </c>
      <c r="B16" s="21">
        <v>3</v>
      </c>
    </row>
    <row r="17" spans="1:2" ht="15" customHeight="1">
      <c r="A17" s="21" t="s">
        <v>406</v>
      </c>
      <c r="B17" s="21">
        <v>4</v>
      </c>
    </row>
    <row r="18" spans="1:2" ht="15" customHeight="1">
      <c r="A18" s="21" t="s">
        <v>407</v>
      </c>
      <c r="B18" s="21">
        <v>4</v>
      </c>
    </row>
    <row r="19" spans="1:2" ht="15" customHeight="1">
      <c r="A19" s="21" t="s">
        <v>408</v>
      </c>
      <c r="B19" s="21">
        <v>11</v>
      </c>
    </row>
    <row r="20" spans="1:2" ht="15.75" customHeight="1">
      <c r="A20" s="88" t="s">
        <v>37</v>
      </c>
      <c r="B20" s="88">
        <f>SUM(B7+B12+B14)</f>
        <v>43.24</v>
      </c>
    </row>
    <row r="23" spans="1:4" ht="12.75">
      <c r="A23" s="239" t="s">
        <v>277</v>
      </c>
      <c r="B23" s="239"/>
      <c r="C23" s="239"/>
      <c r="D23" s="239"/>
    </row>
    <row r="24" spans="1:4" ht="12.75">
      <c r="A24" s="17"/>
      <c r="B24" s="16"/>
      <c r="C24" s="17"/>
      <c r="D24" s="17"/>
    </row>
    <row r="25" spans="1:4" ht="12.75">
      <c r="A25" s="248" t="s">
        <v>47</v>
      </c>
      <c r="B25" s="248"/>
      <c r="C25" s="248"/>
      <c r="D25" s="248"/>
    </row>
    <row r="26" spans="1:4" ht="12.75">
      <c r="A26" s="17"/>
      <c r="B26" s="17"/>
      <c r="C26" s="17"/>
      <c r="D26" s="17"/>
    </row>
    <row r="27" spans="1:4" ht="12.75">
      <c r="A27" s="254" t="s">
        <v>35</v>
      </c>
      <c r="B27" s="238" t="s">
        <v>46</v>
      </c>
      <c r="C27" s="238"/>
      <c r="D27" s="238"/>
    </row>
    <row r="28" spans="1:4" ht="12.75">
      <c r="A28" s="255"/>
      <c r="B28" s="18" t="s">
        <v>48</v>
      </c>
      <c r="C28" s="18" t="s">
        <v>49</v>
      </c>
      <c r="D28" s="18" t="s">
        <v>50</v>
      </c>
    </row>
    <row r="29" spans="1:4" ht="15" customHeight="1">
      <c r="A29" s="21" t="s">
        <v>3</v>
      </c>
      <c r="B29" s="21"/>
      <c r="C29" s="21"/>
      <c r="D29" s="21"/>
    </row>
    <row r="30" spans="1:4" ht="15" customHeight="1">
      <c r="A30" s="21" t="s">
        <v>402</v>
      </c>
      <c r="B30" s="21"/>
      <c r="C30" s="21"/>
      <c r="D30" s="21">
        <v>130</v>
      </c>
    </row>
    <row r="31" spans="1:4" ht="15.75" customHeight="1">
      <c r="A31" s="88" t="s">
        <v>37</v>
      </c>
      <c r="B31" s="88"/>
      <c r="C31" s="21"/>
      <c r="D31" s="44">
        <v>130</v>
      </c>
    </row>
  </sheetData>
  <sheetProtection/>
  <mergeCells count="6">
    <mergeCell ref="A1:B1"/>
    <mergeCell ref="A3:B3"/>
    <mergeCell ref="B27:D27"/>
    <mergeCell ref="A27:A28"/>
    <mergeCell ref="A25:D25"/>
    <mergeCell ref="A23:D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9">
      <selection activeCell="J12" sqref="J12"/>
    </sheetView>
  </sheetViews>
  <sheetFormatPr defaultColWidth="9.00390625" defaultRowHeight="12.75"/>
  <cols>
    <col min="1" max="1" width="6.25390625" style="15" customWidth="1"/>
    <col min="2" max="3" width="9.125" style="15" customWidth="1"/>
    <col min="4" max="4" width="26.375" style="15" customWidth="1"/>
    <col min="5" max="5" width="19.125" style="15" customWidth="1"/>
    <col min="6" max="6" width="9.125" style="15" customWidth="1"/>
    <col min="7" max="7" width="7.125" style="15" customWidth="1"/>
    <col min="8" max="16384" width="9.125" style="15" customWidth="1"/>
  </cols>
  <sheetData>
    <row r="2" spans="1:6" ht="14.25" customHeight="1">
      <c r="A2" s="239" t="s">
        <v>280</v>
      </c>
      <c r="B2" s="239"/>
      <c r="C2" s="239"/>
      <c r="D2" s="239"/>
      <c r="E2" s="239"/>
      <c r="F2" s="149"/>
    </row>
    <row r="4" ht="12.75">
      <c r="B4" s="94" t="s">
        <v>10</v>
      </c>
    </row>
    <row r="5" spans="2:6" ht="12.75">
      <c r="B5" s="94" t="s">
        <v>11</v>
      </c>
      <c r="C5" s="94"/>
      <c r="D5" s="94"/>
      <c r="E5" s="94"/>
      <c r="F5" s="94"/>
    </row>
    <row r="6" spans="2:6" ht="15.75">
      <c r="B6" s="94"/>
      <c r="C6" s="94"/>
      <c r="D6" s="94"/>
      <c r="E6" s="94"/>
      <c r="F6" s="103"/>
    </row>
    <row r="7" spans="2:6" ht="15.75">
      <c r="B7" s="94"/>
      <c r="C7" s="94"/>
      <c r="D7" s="94" t="s">
        <v>278</v>
      </c>
      <c r="E7" s="94"/>
      <c r="F7" s="103"/>
    </row>
    <row r="8" spans="2:6" ht="15.75">
      <c r="B8" s="103"/>
      <c r="C8" s="103"/>
      <c r="D8" s="103"/>
      <c r="E8" s="103"/>
      <c r="F8" s="103"/>
    </row>
    <row r="10" ht="12.75">
      <c r="A10" s="15" t="s">
        <v>12</v>
      </c>
    </row>
    <row r="13" ht="12.75">
      <c r="A13" s="15" t="s">
        <v>13</v>
      </c>
    </row>
    <row r="14" ht="12.75">
      <c r="A14" s="15" t="s">
        <v>14</v>
      </c>
    </row>
    <row r="15" ht="12.75">
      <c r="A15" s="150" t="s">
        <v>15</v>
      </c>
    </row>
    <row r="16" ht="12.75">
      <c r="A16" s="150"/>
    </row>
    <row r="18" spans="1:5" ht="12.75">
      <c r="A18" s="288" t="s">
        <v>17</v>
      </c>
      <c r="B18" s="291"/>
      <c r="C18" s="292"/>
      <c r="D18" s="293"/>
      <c r="E18" s="151" t="s">
        <v>16</v>
      </c>
    </row>
    <row r="19" spans="1:5" ht="12.75">
      <c r="A19" s="289"/>
      <c r="B19" s="285" t="s">
        <v>18</v>
      </c>
      <c r="C19" s="286"/>
      <c r="D19" s="287"/>
      <c r="E19" s="153" t="s">
        <v>19</v>
      </c>
    </row>
    <row r="20" spans="1:5" ht="12.75">
      <c r="A20" s="290"/>
      <c r="B20" s="294"/>
      <c r="C20" s="295"/>
      <c r="D20" s="296"/>
      <c r="E20" s="153" t="s">
        <v>20</v>
      </c>
    </row>
    <row r="21" spans="1:5" ht="15" customHeight="1">
      <c r="A21" s="54">
        <v>1</v>
      </c>
      <c r="B21" s="155" t="s">
        <v>21</v>
      </c>
      <c r="C21" s="156"/>
      <c r="D21" s="157"/>
      <c r="E21" s="157"/>
    </row>
    <row r="22" spans="1:5" ht="15" customHeight="1">
      <c r="A22" s="152">
        <v>2</v>
      </c>
      <c r="B22" s="158" t="s">
        <v>22</v>
      </c>
      <c r="C22" s="106"/>
      <c r="D22" s="159"/>
      <c r="E22" s="159"/>
    </row>
    <row r="23" spans="1:5" ht="15" customHeight="1">
      <c r="A23" s="154"/>
      <c r="B23" s="160" t="s">
        <v>23</v>
      </c>
      <c r="C23" s="161"/>
      <c r="D23" s="162"/>
      <c r="E23" s="162"/>
    </row>
    <row r="24" spans="1:5" ht="15" customHeight="1">
      <c r="A24" s="152">
        <v>3</v>
      </c>
      <c r="B24" s="158" t="s">
        <v>24</v>
      </c>
      <c r="C24" s="106"/>
      <c r="D24" s="159"/>
      <c r="E24" s="159"/>
    </row>
    <row r="25" spans="1:5" ht="15" customHeight="1">
      <c r="A25" s="154"/>
      <c r="B25" s="282" t="s">
        <v>25</v>
      </c>
      <c r="C25" s="283"/>
      <c r="D25" s="284"/>
      <c r="E25" s="162"/>
    </row>
    <row r="26" spans="1:5" ht="15" customHeight="1">
      <c r="A26" s="154">
        <v>4</v>
      </c>
      <c r="B26" s="160" t="s">
        <v>26</v>
      </c>
      <c r="C26" s="161"/>
      <c r="D26" s="162"/>
      <c r="E26" s="162"/>
    </row>
    <row r="27" spans="1:5" ht="15" customHeight="1">
      <c r="A27" s="152">
        <v>5</v>
      </c>
      <c r="B27" s="158" t="s">
        <v>27</v>
      </c>
      <c r="C27" s="106"/>
      <c r="D27" s="159"/>
      <c r="E27" s="159"/>
    </row>
    <row r="28" spans="1:5" ht="15" customHeight="1">
      <c r="A28" s="154"/>
      <c r="B28" s="282" t="s">
        <v>28</v>
      </c>
      <c r="C28" s="283"/>
      <c r="D28" s="284"/>
      <c r="E28" s="162"/>
    </row>
    <row r="29" spans="1:5" ht="15" customHeight="1">
      <c r="A29" s="54">
        <v>6</v>
      </c>
      <c r="B29" s="155" t="s">
        <v>29</v>
      </c>
      <c r="C29" s="156"/>
      <c r="D29" s="157"/>
      <c r="E29" s="157"/>
    </row>
    <row r="30" spans="1:5" ht="15" customHeight="1">
      <c r="A30" s="54">
        <v>7</v>
      </c>
      <c r="B30" s="155" t="s">
        <v>30</v>
      </c>
      <c r="C30" s="156"/>
      <c r="D30" s="157"/>
      <c r="E30" s="157"/>
    </row>
    <row r="31" spans="1:5" ht="17.25" customHeight="1">
      <c r="A31" s="160"/>
      <c r="B31" s="163" t="s">
        <v>6</v>
      </c>
      <c r="C31" s="161"/>
      <c r="D31" s="162"/>
      <c r="E31" s="162"/>
    </row>
    <row r="33" spans="2:5" ht="12.75">
      <c r="B33" s="150" t="s">
        <v>31</v>
      </c>
      <c r="C33" s="150"/>
      <c r="D33" s="150"/>
      <c r="E33" s="150"/>
    </row>
    <row r="34" spans="2:5" ht="12.75">
      <c r="B34" s="150" t="s">
        <v>32</v>
      </c>
      <c r="C34" s="150"/>
      <c r="D34" s="150"/>
      <c r="E34" s="150"/>
    </row>
    <row r="35" spans="2:5" ht="12.75">
      <c r="B35" s="150"/>
      <c r="C35" s="150"/>
      <c r="D35" s="150"/>
      <c r="E35" s="150"/>
    </row>
    <row r="37" spans="1:4" ht="12.75">
      <c r="A37" s="281" t="s">
        <v>279</v>
      </c>
      <c r="B37" s="281"/>
      <c r="C37" s="281"/>
      <c r="D37" s="281"/>
    </row>
    <row r="40" ht="12.75">
      <c r="E40" s="15" t="s">
        <v>33</v>
      </c>
    </row>
    <row r="41" ht="12.75">
      <c r="E41" s="15" t="s">
        <v>34</v>
      </c>
    </row>
  </sheetData>
  <sheetProtection/>
  <mergeCells count="8">
    <mergeCell ref="A2:E2"/>
    <mergeCell ref="A37:D37"/>
    <mergeCell ref="B25:D25"/>
    <mergeCell ref="B28:D28"/>
    <mergeCell ref="B19:D19"/>
    <mergeCell ref="A18:A20"/>
    <mergeCell ref="B18:D18"/>
    <mergeCell ref="B20:D20"/>
  </mergeCells>
  <printOptions/>
  <pageMargins left="1.13" right="0.75" top="1" bottom="1" header="0.5" footer="0.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2">
      <selection activeCell="F43" sqref="F43:H43"/>
    </sheetView>
  </sheetViews>
  <sheetFormatPr defaultColWidth="9.00390625" defaultRowHeight="12.75"/>
  <cols>
    <col min="1" max="1" width="45.25390625" style="15" customWidth="1"/>
    <col min="2" max="4" width="10.75390625" style="15" customWidth="1"/>
    <col min="5" max="5" width="45.375" style="15" customWidth="1"/>
    <col min="6" max="8" width="10.75390625" style="15" customWidth="1"/>
    <col min="9" max="9" width="15.125" style="15" customWidth="1"/>
    <col min="10" max="16384" width="9.125" style="15" customWidth="1"/>
  </cols>
  <sheetData>
    <row r="1" spans="7:9" ht="12" customHeight="1">
      <c r="G1" s="16"/>
      <c r="H1" s="16" t="s">
        <v>299</v>
      </c>
      <c r="I1" s="16"/>
    </row>
    <row r="2" spans="1:9" ht="12" customHeight="1">
      <c r="A2" s="240" t="s">
        <v>297</v>
      </c>
      <c r="B2" s="240"/>
      <c r="C2" s="240"/>
      <c r="D2" s="240"/>
      <c r="E2" s="240"/>
      <c r="F2" s="240"/>
      <c r="G2" s="240"/>
      <c r="H2" s="240"/>
      <c r="I2" s="37"/>
    </row>
    <row r="3" spans="1:9" ht="12" customHeight="1">
      <c r="A3" s="28"/>
      <c r="B3" s="99"/>
      <c r="C3" s="99"/>
      <c r="D3" s="17"/>
      <c r="E3" s="99"/>
      <c r="G3" s="16"/>
      <c r="H3" s="16" t="s">
        <v>0</v>
      </c>
      <c r="I3" s="16"/>
    </row>
    <row r="4" spans="1:9" ht="12" customHeight="1">
      <c r="A4" s="238" t="s">
        <v>52</v>
      </c>
      <c r="B4" s="238"/>
      <c r="C4" s="238"/>
      <c r="D4" s="238"/>
      <c r="E4" s="238" t="s">
        <v>53</v>
      </c>
      <c r="F4" s="238"/>
      <c r="G4" s="238"/>
      <c r="H4" s="238"/>
      <c r="I4" s="164"/>
    </row>
    <row r="5" spans="1:9" ht="12.75">
      <c r="A5" s="242" t="s">
        <v>42</v>
      </c>
      <c r="B5" s="297" t="s">
        <v>298</v>
      </c>
      <c r="C5" s="298"/>
      <c r="D5" s="299"/>
      <c r="E5" s="242" t="s">
        <v>42</v>
      </c>
      <c r="F5" s="244" t="s">
        <v>298</v>
      </c>
      <c r="G5" s="244"/>
      <c r="H5" s="244"/>
      <c r="I5" s="165"/>
    </row>
    <row r="6" spans="1:9" ht="12.75">
      <c r="A6" s="243"/>
      <c r="B6" s="19">
        <v>2015</v>
      </c>
      <c r="C6" s="19">
        <v>2016</v>
      </c>
      <c r="D6" s="19">
        <v>2017</v>
      </c>
      <c r="E6" s="243"/>
      <c r="F6" s="19">
        <v>2015</v>
      </c>
      <c r="G6" s="19">
        <v>2016</v>
      </c>
      <c r="H6" s="19">
        <v>2017</v>
      </c>
      <c r="I6" s="165"/>
    </row>
    <row r="7" spans="1:9" ht="12" customHeight="1">
      <c r="A7" s="22" t="s">
        <v>300</v>
      </c>
      <c r="B7" s="171">
        <v>415000</v>
      </c>
      <c r="C7" s="171">
        <v>416000</v>
      </c>
      <c r="D7" s="171">
        <v>417000</v>
      </c>
      <c r="E7" s="22" t="s">
        <v>92</v>
      </c>
      <c r="F7" s="166">
        <v>219000</v>
      </c>
      <c r="G7" s="166">
        <v>219500</v>
      </c>
      <c r="H7" s="166">
        <v>220000</v>
      </c>
      <c r="I7" s="58"/>
    </row>
    <row r="8" spans="1:9" ht="12" customHeight="1">
      <c r="A8" s="22" t="s">
        <v>83</v>
      </c>
      <c r="B8" s="172">
        <v>11700</v>
      </c>
      <c r="C8" s="173">
        <v>11800</v>
      </c>
      <c r="D8" s="171">
        <v>11900</v>
      </c>
      <c r="E8" s="23" t="s">
        <v>301</v>
      </c>
      <c r="F8" s="166">
        <v>42300</v>
      </c>
      <c r="G8" s="166">
        <v>42500</v>
      </c>
      <c r="H8" s="166">
        <v>42700</v>
      </c>
      <c r="I8" s="58"/>
    </row>
    <row r="9" spans="1:9" ht="12" customHeight="1">
      <c r="A9" s="22" t="s">
        <v>84</v>
      </c>
      <c r="B9" s="171">
        <v>16000</v>
      </c>
      <c r="C9" s="174">
        <v>16500</v>
      </c>
      <c r="D9" s="171">
        <v>17000</v>
      </c>
      <c r="E9" s="23" t="s">
        <v>94</v>
      </c>
      <c r="F9" s="166">
        <v>107000</v>
      </c>
      <c r="G9" s="166">
        <v>107500</v>
      </c>
      <c r="H9" s="166">
        <v>108000</v>
      </c>
      <c r="I9" s="58"/>
    </row>
    <row r="10" spans="1:9" ht="12" customHeight="1">
      <c r="A10" s="22" t="s">
        <v>85</v>
      </c>
      <c r="B10" s="171"/>
      <c r="C10" s="174"/>
      <c r="D10" s="171"/>
      <c r="E10" s="23" t="s">
        <v>95</v>
      </c>
      <c r="F10" s="166">
        <v>63800</v>
      </c>
      <c r="G10" s="166">
        <v>64000</v>
      </c>
      <c r="H10" s="166">
        <v>64200</v>
      </c>
      <c r="I10" s="58"/>
    </row>
    <row r="11" spans="1:9" ht="12" customHeight="1">
      <c r="A11" s="22"/>
      <c r="B11" s="171"/>
      <c r="C11" s="171"/>
      <c r="D11" s="171"/>
      <c r="E11" s="23" t="s">
        <v>96</v>
      </c>
      <c r="F11" s="166">
        <v>10600</v>
      </c>
      <c r="G11" s="166">
        <v>10800</v>
      </c>
      <c r="H11" s="166">
        <v>11000</v>
      </c>
      <c r="I11" s="58"/>
    </row>
    <row r="12" spans="1:9" ht="12" customHeight="1">
      <c r="A12" s="8"/>
      <c r="B12" s="175"/>
      <c r="C12" s="175"/>
      <c r="D12" s="171"/>
      <c r="E12" s="168" t="s">
        <v>97</v>
      </c>
      <c r="F12" s="166"/>
      <c r="G12" s="166"/>
      <c r="H12" s="166"/>
      <c r="I12" s="58"/>
    </row>
    <row r="13" spans="1:9" ht="12" customHeight="1">
      <c r="A13" s="89"/>
      <c r="B13" s="171"/>
      <c r="C13" s="171"/>
      <c r="D13" s="171"/>
      <c r="E13" s="22" t="s">
        <v>98</v>
      </c>
      <c r="F13" s="166"/>
      <c r="G13" s="166"/>
      <c r="H13" s="166"/>
      <c r="I13" s="58"/>
    </row>
    <row r="14" spans="1:9" ht="23.25" customHeight="1">
      <c r="A14" s="8" t="s">
        <v>91</v>
      </c>
      <c r="B14" s="176">
        <f>SUM(B7:B10)</f>
        <v>442700</v>
      </c>
      <c r="C14" s="176">
        <f>SUM(C7:C10)</f>
        <v>444300</v>
      </c>
      <c r="D14" s="176">
        <f>SUM(D7:D10)</f>
        <v>445900</v>
      </c>
      <c r="E14" s="8" t="s">
        <v>99</v>
      </c>
      <c r="F14" s="179">
        <f>SUM(F7:F11)</f>
        <v>442700</v>
      </c>
      <c r="G14" s="179">
        <f>SUM(G7:G11)</f>
        <v>444300</v>
      </c>
      <c r="H14" s="179">
        <f>SUM(H7:H11)</f>
        <v>445900</v>
      </c>
      <c r="I14" s="58"/>
    </row>
    <row r="15" spans="1:9" ht="12" customHeight="1">
      <c r="A15" s="22"/>
      <c r="B15" s="171"/>
      <c r="C15" s="174"/>
      <c r="D15" s="171"/>
      <c r="E15" s="22"/>
      <c r="F15" s="166"/>
      <c r="G15" s="166"/>
      <c r="H15" s="166"/>
      <c r="I15" s="58"/>
    </row>
    <row r="16" spans="1:8" ht="12" customHeight="1">
      <c r="A16" s="22" t="s">
        <v>304</v>
      </c>
      <c r="B16" s="62"/>
      <c r="C16" s="62"/>
      <c r="D16" s="62"/>
      <c r="E16" s="22" t="s">
        <v>100</v>
      </c>
      <c r="F16" s="52"/>
      <c r="G16" s="52"/>
      <c r="H16" s="52"/>
    </row>
    <row r="17" spans="1:8" ht="12" customHeight="1">
      <c r="A17" s="24" t="s">
        <v>86</v>
      </c>
      <c r="B17" s="62"/>
      <c r="C17" s="62"/>
      <c r="D17" s="62"/>
      <c r="E17" s="20" t="s">
        <v>101</v>
      </c>
      <c r="F17" s="52"/>
      <c r="G17" s="52"/>
      <c r="H17" s="52"/>
    </row>
    <row r="18" spans="1:8" ht="12" customHeight="1">
      <c r="A18" s="24" t="s">
        <v>87</v>
      </c>
      <c r="B18" s="62"/>
      <c r="C18" s="122"/>
      <c r="D18" s="122"/>
      <c r="E18" s="169" t="s">
        <v>306</v>
      </c>
      <c r="F18" s="52"/>
      <c r="G18" s="52"/>
      <c r="H18" s="52"/>
    </row>
    <row r="19" spans="1:8" ht="12" customHeight="1">
      <c r="A19" s="22" t="s">
        <v>88</v>
      </c>
      <c r="B19" s="62"/>
      <c r="C19" s="62"/>
      <c r="D19" s="62"/>
      <c r="E19" s="20" t="s">
        <v>307</v>
      </c>
      <c r="F19" s="52"/>
      <c r="G19" s="52"/>
      <c r="H19" s="52"/>
    </row>
    <row r="20" spans="1:8" ht="12" customHeight="1">
      <c r="A20" s="22" t="s">
        <v>89</v>
      </c>
      <c r="B20" s="62"/>
      <c r="C20" s="62"/>
      <c r="D20" s="62"/>
      <c r="E20" s="20" t="s">
        <v>104</v>
      </c>
      <c r="F20" s="21">
        <v>143000</v>
      </c>
      <c r="G20" s="21">
        <v>143500</v>
      </c>
      <c r="H20" s="21">
        <v>144000</v>
      </c>
    </row>
    <row r="21" spans="1:8" ht="12" customHeight="1">
      <c r="A21" s="24" t="s">
        <v>90</v>
      </c>
      <c r="B21" s="62">
        <v>143000</v>
      </c>
      <c r="C21" s="62">
        <v>143500</v>
      </c>
      <c r="D21" s="62">
        <v>144000</v>
      </c>
      <c r="E21" s="20" t="s">
        <v>105</v>
      </c>
      <c r="F21" s="52"/>
      <c r="G21" s="52"/>
      <c r="H21" s="52"/>
    </row>
    <row r="22" spans="1:8" ht="12" customHeight="1">
      <c r="A22" s="54"/>
      <c r="B22" s="62"/>
      <c r="C22" s="62"/>
      <c r="D22" s="62"/>
      <c r="E22" s="20" t="s">
        <v>106</v>
      </c>
      <c r="F22" s="52"/>
      <c r="G22" s="52"/>
      <c r="H22" s="52"/>
    </row>
    <row r="23" spans="1:9" ht="12" customHeight="1">
      <c r="A23" s="8" t="s">
        <v>113</v>
      </c>
      <c r="B23" s="175">
        <f>SUM(B21:B22)</f>
        <v>143000</v>
      </c>
      <c r="C23" s="175">
        <f>SUM(C21:C22)</f>
        <v>143500</v>
      </c>
      <c r="D23" s="175">
        <f>SUM(D21:D22)</f>
        <v>144000</v>
      </c>
      <c r="E23" s="8" t="s">
        <v>114</v>
      </c>
      <c r="F23" s="179">
        <f>SUM(F20:F22)</f>
        <v>143000</v>
      </c>
      <c r="G23" s="179">
        <f>SUM(G20:G22)</f>
        <v>143500</v>
      </c>
      <c r="H23" s="179">
        <f>SUM(H20:H22)</f>
        <v>144000</v>
      </c>
      <c r="I23" s="58"/>
    </row>
    <row r="24" spans="1:9" ht="12" customHeight="1">
      <c r="A24" s="89"/>
      <c r="B24" s="171"/>
      <c r="C24" s="171"/>
      <c r="D24" s="171"/>
      <c r="E24" s="33"/>
      <c r="F24" s="166"/>
      <c r="G24" s="166"/>
      <c r="H24" s="166"/>
      <c r="I24" s="58"/>
    </row>
    <row r="25" spans="1:9" ht="30" customHeight="1">
      <c r="A25" s="8" t="s">
        <v>59</v>
      </c>
      <c r="B25" s="176">
        <f>SUM(B14+B23)</f>
        <v>585700</v>
      </c>
      <c r="C25" s="176">
        <f>SUM(C14+C23)</f>
        <v>587800</v>
      </c>
      <c r="D25" s="176">
        <f>SUM(D14+D23)</f>
        <v>589900</v>
      </c>
      <c r="E25" s="8" t="s">
        <v>54</v>
      </c>
      <c r="F25" s="179">
        <f>SUM(F14+F23)</f>
        <v>585700</v>
      </c>
      <c r="G25" s="179">
        <f>SUM(G14+G23)</f>
        <v>587800</v>
      </c>
      <c r="H25" s="179">
        <f>SUM(H14+H23)</f>
        <v>589900</v>
      </c>
      <c r="I25" s="58"/>
    </row>
    <row r="26" spans="1:9" ht="12" customHeight="1">
      <c r="A26" s="22"/>
      <c r="B26" s="172"/>
      <c r="C26" s="172"/>
      <c r="D26" s="171"/>
      <c r="E26" s="22"/>
      <c r="F26" s="166"/>
      <c r="G26" s="166"/>
      <c r="H26" s="166"/>
      <c r="I26" s="58"/>
    </row>
    <row r="27" spans="1:9" ht="12.75" customHeight="1">
      <c r="A27" s="22" t="s">
        <v>308</v>
      </c>
      <c r="B27" s="172">
        <v>10000</v>
      </c>
      <c r="C27" s="173">
        <v>12000</v>
      </c>
      <c r="D27" s="171">
        <v>14000</v>
      </c>
      <c r="E27" s="22" t="s">
        <v>108</v>
      </c>
      <c r="F27" s="166">
        <v>10000</v>
      </c>
      <c r="G27" s="166">
        <v>12000</v>
      </c>
      <c r="H27" s="166">
        <v>14000</v>
      </c>
      <c r="I27" s="58"/>
    </row>
    <row r="28" spans="1:9" ht="12" customHeight="1">
      <c r="A28" s="22" t="s">
        <v>158</v>
      </c>
      <c r="B28" s="172"/>
      <c r="C28" s="173"/>
      <c r="D28" s="171"/>
      <c r="E28" s="22" t="s">
        <v>109</v>
      </c>
      <c r="F28" s="166"/>
      <c r="G28" s="166"/>
      <c r="H28" s="166"/>
      <c r="I28" s="58"/>
    </row>
    <row r="29" spans="1:9" ht="12" customHeight="1">
      <c r="A29" s="22" t="s">
        <v>81</v>
      </c>
      <c r="B29" s="171"/>
      <c r="C29" s="171"/>
      <c r="D29" s="171"/>
      <c r="E29" s="22" t="s">
        <v>110</v>
      </c>
      <c r="F29" s="166"/>
      <c r="G29" s="166"/>
      <c r="H29" s="166"/>
      <c r="I29" s="58"/>
    </row>
    <row r="30" spans="1:9" ht="24" customHeight="1">
      <c r="A30" s="8" t="s">
        <v>176</v>
      </c>
      <c r="B30" s="176">
        <f>SUM(B27:B29)</f>
        <v>10000</v>
      </c>
      <c r="C30" s="176">
        <f>SUM(C27:C29)</f>
        <v>12000</v>
      </c>
      <c r="D30" s="176">
        <f>SUM(D27:D29)</f>
        <v>14000</v>
      </c>
      <c r="E30" s="8" t="s">
        <v>111</v>
      </c>
      <c r="F30" s="179">
        <f>SUM(F27:F29)</f>
        <v>10000</v>
      </c>
      <c r="G30" s="179">
        <f>SUM(G27:G29)</f>
        <v>12000</v>
      </c>
      <c r="H30" s="179">
        <f>SUM(H27:H29)</f>
        <v>14000</v>
      </c>
      <c r="I30" s="58"/>
    </row>
    <row r="31" spans="1:9" ht="12" customHeight="1">
      <c r="A31" s="22"/>
      <c r="B31" s="171"/>
      <c r="C31" s="171"/>
      <c r="D31" s="171"/>
      <c r="E31" s="22"/>
      <c r="F31" s="166"/>
      <c r="G31" s="166"/>
      <c r="H31" s="166"/>
      <c r="I31" s="58"/>
    </row>
    <row r="32" spans="1:8" ht="12" customHeight="1">
      <c r="A32" s="22" t="s">
        <v>304</v>
      </c>
      <c r="B32" s="62"/>
      <c r="C32" s="62"/>
      <c r="D32" s="62"/>
      <c r="E32" s="22" t="s">
        <v>305</v>
      </c>
      <c r="F32" s="52"/>
      <c r="G32" s="52"/>
      <c r="H32" s="52"/>
    </row>
    <row r="33" spans="1:8" ht="12" customHeight="1">
      <c r="A33" s="24" t="s">
        <v>86</v>
      </c>
      <c r="B33" s="62"/>
      <c r="C33" s="62"/>
      <c r="D33" s="62"/>
      <c r="E33" s="20" t="s">
        <v>101</v>
      </c>
      <c r="F33" s="52"/>
      <c r="G33" s="52"/>
      <c r="H33" s="52"/>
    </row>
    <row r="34" spans="1:8" ht="12" customHeight="1">
      <c r="A34" s="24" t="s">
        <v>87</v>
      </c>
      <c r="B34" s="62"/>
      <c r="C34" s="122"/>
      <c r="D34" s="122"/>
      <c r="E34" s="22" t="s">
        <v>102</v>
      </c>
      <c r="F34" s="52"/>
      <c r="G34" s="52"/>
      <c r="H34" s="52"/>
    </row>
    <row r="35" spans="1:8" ht="12" customHeight="1">
      <c r="A35" s="22" t="s">
        <v>88</v>
      </c>
      <c r="B35" s="62"/>
      <c r="C35" s="62"/>
      <c r="D35" s="62"/>
      <c r="E35" s="22" t="s">
        <v>307</v>
      </c>
      <c r="F35" s="52"/>
      <c r="G35" s="52"/>
      <c r="H35" s="52"/>
    </row>
    <row r="36" spans="1:8" ht="12" customHeight="1">
      <c r="A36" s="22" t="s">
        <v>89</v>
      </c>
      <c r="B36" s="62"/>
      <c r="C36" s="62"/>
      <c r="D36" s="62"/>
      <c r="E36" s="20" t="s">
        <v>104</v>
      </c>
      <c r="F36" s="52"/>
      <c r="G36" s="52"/>
      <c r="H36" s="52"/>
    </row>
    <row r="37" spans="1:8" ht="12" customHeight="1">
      <c r="A37" s="24" t="s">
        <v>90</v>
      </c>
      <c r="B37" s="62"/>
      <c r="C37" s="62"/>
      <c r="D37" s="62"/>
      <c r="E37" s="20" t="s">
        <v>105</v>
      </c>
      <c r="F37" s="52"/>
      <c r="G37" s="52"/>
      <c r="H37" s="52"/>
    </row>
    <row r="38" spans="1:8" ht="12" customHeight="1">
      <c r="A38" s="54"/>
      <c r="B38" s="62"/>
      <c r="C38" s="62"/>
      <c r="D38" s="62"/>
      <c r="E38" s="20" t="s">
        <v>106</v>
      </c>
      <c r="F38" s="52"/>
      <c r="G38" s="52"/>
      <c r="H38" s="52"/>
    </row>
    <row r="39" spans="1:9" ht="12" customHeight="1">
      <c r="A39" s="8" t="s">
        <v>116</v>
      </c>
      <c r="B39" s="175"/>
      <c r="C39" s="177"/>
      <c r="D39" s="172"/>
      <c r="E39" s="8" t="s">
        <v>177</v>
      </c>
      <c r="F39" s="166"/>
      <c r="G39" s="166"/>
      <c r="H39" s="166"/>
      <c r="I39" s="58"/>
    </row>
    <row r="40" spans="1:9" ht="12" customHeight="1">
      <c r="A40" s="22"/>
      <c r="B40" s="171"/>
      <c r="C40" s="171"/>
      <c r="D40" s="171"/>
      <c r="E40" s="22"/>
      <c r="F40" s="166"/>
      <c r="G40" s="166"/>
      <c r="H40" s="166"/>
      <c r="I40" s="58"/>
    </row>
    <row r="41" spans="1:9" ht="12.75" customHeight="1">
      <c r="A41" s="8" t="s">
        <v>302</v>
      </c>
      <c r="B41" s="176">
        <f>SUM(B30+B39)</f>
        <v>10000</v>
      </c>
      <c r="C41" s="176">
        <f>SUM(C30+C39)</f>
        <v>12000</v>
      </c>
      <c r="D41" s="176">
        <f>SUM(D30+D39)</f>
        <v>14000</v>
      </c>
      <c r="E41" s="8" t="s">
        <v>303</v>
      </c>
      <c r="F41" s="179">
        <f>SUM(F30+F39)</f>
        <v>10000</v>
      </c>
      <c r="G41" s="179">
        <f>SUM(G30+G39)</f>
        <v>12000</v>
      </c>
      <c r="H41" s="179">
        <f>SUM(H30+H39)</f>
        <v>14000</v>
      </c>
      <c r="I41" s="58"/>
    </row>
    <row r="42" spans="1:9" ht="12" customHeight="1">
      <c r="A42" s="22"/>
      <c r="B42" s="172"/>
      <c r="C42" s="172"/>
      <c r="D42" s="171"/>
      <c r="E42" s="89"/>
      <c r="F42" s="166"/>
      <c r="G42" s="166"/>
      <c r="H42" s="166"/>
      <c r="I42" s="58"/>
    </row>
    <row r="43" spans="1:9" ht="12.75" customHeight="1">
      <c r="A43" s="170" t="s">
        <v>56</v>
      </c>
      <c r="B43" s="178">
        <f>SUM(B25+B41)</f>
        <v>595700</v>
      </c>
      <c r="C43" s="178">
        <f>SUM(C25+C41)</f>
        <v>599800</v>
      </c>
      <c r="D43" s="178">
        <f>SUM(D25+D41)</f>
        <v>603900</v>
      </c>
      <c r="E43" s="167" t="s">
        <v>57</v>
      </c>
      <c r="F43" s="179">
        <f>SUM(F25+F41)</f>
        <v>595700</v>
      </c>
      <c r="G43" s="179">
        <f>SUM(G25+G41)</f>
        <v>599800</v>
      </c>
      <c r="H43" s="179">
        <f>SUM(H25+H41)</f>
        <v>603900</v>
      </c>
      <c r="I43" s="58"/>
    </row>
  </sheetData>
  <sheetProtection/>
  <mergeCells count="7">
    <mergeCell ref="E5:E6"/>
    <mergeCell ref="F5:H5"/>
    <mergeCell ref="A2:H2"/>
    <mergeCell ref="E4:H4"/>
    <mergeCell ref="B5:D5"/>
    <mergeCell ref="A5:A6"/>
    <mergeCell ref="A4:D4"/>
  </mergeCells>
  <printOptions/>
  <pageMargins left="0.32" right="0.26" top="0.18" bottom="0.2" header="0.52" footer="0.2"/>
  <pageSetup horizontalDpi="300" verticalDpi="3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E24" sqref="E24"/>
    </sheetView>
  </sheetViews>
  <sheetFormatPr defaultColWidth="9.00390625" defaultRowHeight="12.75"/>
  <cols>
    <col min="1" max="1" width="27.875" style="15" customWidth="1"/>
    <col min="2" max="2" width="12.00390625" style="15" customWidth="1"/>
    <col min="3" max="3" width="13.25390625" style="15" customWidth="1"/>
    <col min="4" max="16384" width="9.125" style="15" customWidth="1"/>
  </cols>
  <sheetData>
    <row r="1" ht="12.75">
      <c r="C1" s="10" t="s">
        <v>496</v>
      </c>
    </row>
    <row r="2" spans="1:4" ht="12.75">
      <c r="A2" s="300" t="s">
        <v>497</v>
      </c>
      <c r="B2" s="300"/>
      <c r="C2" s="300"/>
      <c r="D2" s="300"/>
    </row>
    <row r="3" spans="1:4" ht="12.75">
      <c r="A3" s="300" t="s">
        <v>498</v>
      </c>
      <c r="B3" s="300"/>
      <c r="C3" s="300"/>
      <c r="D3" s="300"/>
    </row>
    <row r="4" ht="12.75">
      <c r="C4" s="102" t="s">
        <v>415</v>
      </c>
    </row>
    <row r="5" spans="1:3" ht="12.75">
      <c r="A5" s="54" t="s">
        <v>499</v>
      </c>
      <c r="B5" s="14">
        <v>2014</v>
      </c>
      <c r="C5" s="14" t="s">
        <v>37</v>
      </c>
    </row>
    <row r="6" spans="1:3" ht="12.75">
      <c r="A6" s="200" t="s">
        <v>500</v>
      </c>
      <c r="B6" s="52"/>
      <c r="C6" s="52"/>
    </row>
    <row r="7" spans="1:3" ht="12.75">
      <c r="A7" s="201" t="s">
        <v>501</v>
      </c>
      <c r="B7" s="52"/>
      <c r="C7" s="52"/>
    </row>
    <row r="8" spans="1:3" ht="12.75">
      <c r="A8" s="200" t="s">
        <v>502</v>
      </c>
      <c r="B8" s="52">
        <v>434896</v>
      </c>
      <c r="C8" s="52">
        <f>SUM(B8)</f>
        <v>434896</v>
      </c>
    </row>
    <row r="9" spans="1:3" ht="12.75">
      <c r="A9" s="202" t="s">
        <v>503</v>
      </c>
      <c r="B9" s="52"/>
      <c r="C9" s="52"/>
    </row>
    <row r="10" spans="1:3" ht="12.75">
      <c r="A10" s="202" t="s">
        <v>450</v>
      </c>
      <c r="B10" s="52"/>
      <c r="C10" s="52"/>
    </row>
    <row r="11" spans="1:3" ht="12.75">
      <c r="A11" s="202" t="s">
        <v>504</v>
      </c>
      <c r="B11" s="52"/>
      <c r="C11" s="52"/>
    </row>
    <row r="12" spans="1:3" ht="12.75">
      <c r="A12" s="200"/>
      <c r="B12" s="52"/>
      <c r="C12" s="52"/>
    </row>
    <row r="13" spans="1:3" ht="12.75">
      <c r="A13" s="55" t="s">
        <v>505</v>
      </c>
      <c r="B13" s="55">
        <f>SUM(B8:B12)</f>
        <v>434896</v>
      </c>
      <c r="C13" s="55">
        <f>SUM(C8:C12)</f>
        <v>434896</v>
      </c>
    </row>
    <row r="16" spans="1:3" ht="12.75">
      <c r="A16" s="54" t="s">
        <v>506</v>
      </c>
      <c r="B16" s="14" t="s">
        <v>507</v>
      </c>
      <c r="C16" s="14" t="s">
        <v>37</v>
      </c>
    </row>
    <row r="17" spans="1:3" ht="12.75">
      <c r="A17" s="200" t="s">
        <v>502</v>
      </c>
      <c r="B17" s="52">
        <v>434896</v>
      </c>
      <c r="C17" s="52">
        <f>SUM(B17)</f>
        <v>434896</v>
      </c>
    </row>
    <row r="18" spans="1:3" ht="12.75">
      <c r="A18" s="200"/>
      <c r="B18" s="52"/>
      <c r="C18" s="52"/>
    </row>
    <row r="19" spans="1:3" ht="12.75">
      <c r="A19" s="202"/>
      <c r="B19" s="52"/>
      <c r="C19" s="52"/>
    </row>
    <row r="20" spans="1:3" ht="12.75">
      <c r="A20" s="200"/>
      <c r="B20" s="52"/>
      <c r="C20" s="52"/>
    </row>
    <row r="21" spans="1:3" ht="12.75">
      <c r="A21" s="144" t="s">
        <v>508</v>
      </c>
      <c r="B21" s="55">
        <f>SUM(B17:B20)</f>
        <v>434896</v>
      </c>
      <c r="C21" s="55">
        <f>SUM(C17:C20)</f>
        <v>434896</v>
      </c>
    </row>
    <row r="23" spans="1:4" ht="12.75">
      <c r="A23" s="300" t="s">
        <v>509</v>
      </c>
      <c r="B23" s="300"/>
      <c r="C23" s="300"/>
      <c r="D23" s="300"/>
    </row>
    <row r="24" spans="1:4" ht="12.75">
      <c r="A24" s="300" t="s">
        <v>510</v>
      </c>
      <c r="B24" s="300"/>
      <c r="C24" s="300"/>
      <c r="D24" s="300"/>
    </row>
    <row r="25" ht="12.75">
      <c r="C25" s="102" t="s">
        <v>415</v>
      </c>
    </row>
    <row r="26" spans="1:3" ht="12.75">
      <c r="A26" s="54" t="s">
        <v>499</v>
      </c>
      <c r="B26" s="14">
        <v>2014</v>
      </c>
      <c r="C26" s="14" t="s">
        <v>37</v>
      </c>
    </row>
    <row r="27" spans="1:3" ht="12.75">
      <c r="A27" s="200" t="s">
        <v>500</v>
      </c>
      <c r="B27" s="52"/>
      <c r="C27" s="52"/>
    </row>
    <row r="28" spans="1:3" ht="12.75">
      <c r="A28" s="201" t="s">
        <v>501</v>
      </c>
      <c r="B28" s="52"/>
      <c r="C28" s="52"/>
    </row>
    <row r="29" spans="1:3" ht="12.75">
      <c r="A29" s="200" t="s">
        <v>502</v>
      </c>
      <c r="B29" s="52">
        <v>53472</v>
      </c>
      <c r="C29" s="52">
        <f>SUM(B29)</f>
        <v>53472</v>
      </c>
    </row>
    <row r="30" spans="1:3" ht="12.75">
      <c r="A30" s="202" t="s">
        <v>503</v>
      </c>
      <c r="B30" s="52"/>
      <c r="C30" s="52"/>
    </row>
    <row r="31" spans="1:3" ht="12.75">
      <c r="A31" s="202" t="s">
        <v>450</v>
      </c>
      <c r="B31" s="52"/>
      <c r="C31" s="52"/>
    </row>
    <row r="32" spans="1:3" ht="12.75">
      <c r="A32" s="202" t="s">
        <v>504</v>
      </c>
      <c r="B32" s="52"/>
      <c r="C32" s="52"/>
    </row>
    <row r="33" spans="1:3" ht="12.75">
      <c r="A33" s="200"/>
      <c r="B33" s="52"/>
      <c r="C33" s="52"/>
    </row>
    <row r="34" spans="1:3" ht="12.75">
      <c r="A34" s="55" t="s">
        <v>505</v>
      </c>
      <c r="B34" s="55">
        <f>SUM(B29:B33)</f>
        <v>53472</v>
      </c>
      <c r="C34" s="55">
        <f>SUM(C29:C33)</f>
        <v>53472</v>
      </c>
    </row>
    <row r="37" spans="1:3" ht="12.75">
      <c r="A37" s="54" t="s">
        <v>506</v>
      </c>
      <c r="B37" s="14">
        <v>2014</v>
      </c>
      <c r="C37" s="14" t="s">
        <v>37</v>
      </c>
    </row>
    <row r="38" spans="1:3" ht="12.75">
      <c r="A38" s="200" t="s">
        <v>502</v>
      </c>
      <c r="B38" s="52">
        <v>53472</v>
      </c>
      <c r="C38" s="52">
        <f>SUM(B38)</f>
        <v>53472</v>
      </c>
    </row>
    <row r="39" spans="1:3" ht="12.75">
      <c r="A39" s="200"/>
      <c r="B39" s="52"/>
      <c r="C39" s="52"/>
    </row>
    <row r="40" spans="1:3" ht="12.75">
      <c r="A40" s="202"/>
      <c r="B40" s="52"/>
      <c r="C40" s="52"/>
    </row>
    <row r="41" spans="1:3" ht="12.75">
      <c r="A41" s="200"/>
      <c r="B41" s="52"/>
      <c r="C41" s="52"/>
    </row>
    <row r="42" spans="1:3" ht="12.75">
      <c r="A42" s="144" t="s">
        <v>508</v>
      </c>
      <c r="B42" s="55">
        <f>SUM(B38)</f>
        <v>53472</v>
      </c>
      <c r="C42" s="55">
        <f>SUM(C38)</f>
        <v>53472</v>
      </c>
    </row>
  </sheetData>
  <mergeCells count="4">
    <mergeCell ref="A2:D2"/>
    <mergeCell ref="A3:D3"/>
    <mergeCell ref="A23:D23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30" sqref="E30"/>
    </sheetView>
  </sheetViews>
  <sheetFormatPr defaultColWidth="9.00390625" defaultRowHeight="12.75"/>
  <cols>
    <col min="1" max="1" width="12.875" style="15" customWidth="1"/>
    <col min="2" max="2" width="14.00390625" style="15" customWidth="1"/>
    <col min="3" max="3" width="14.625" style="15" customWidth="1"/>
    <col min="4" max="4" width="15.375" style="15" customWidth="1"/>
    <col min="5" max="5" width="14.75390625" style="15" customWidth="1"/>
    <col min="6" max="6" width="15.875" style="15" customWidth="1"/>
    <col min="7" max="7" width="14.625" style="15" customWidth="1"/>
    <col min="8" max="8" width="13.75390625" style="15" customWidth="1"/>
    <col min="9" max="9" width="15.25390625" style="15" customWidth="1"/>
    <col min="10" max="16384" width="9.125" style="15" customWidth="1"/>
  </cols>
  <sheetData>
    <row r="1" ht="15">
      <c r="I1" s="190" t="s">
        <v>446</v>
      </c>
    </row>
    <row r="4" spans="1:9" ht="15.75" customHeight="1">
      <c r="A4" s="240" t="s">
        <v>447</v>
      </c>
      <c r="B4" s="240"/>
      <c r="C4" s="240"/>
      <c r="D4" s="240"/>
      <c r="E4" s="240"/>
      <c r="F4" s="240"/>
      <c r="G4" s="240"/>
      <c r="H4" s="240"/>
      <c r="I4" s="240"/>
    </row>
    <row r="5" ht="12.75">
      <c r="C5" s="94"/>
    </row>
    <row r="7" ht="12.75">
      <c r="I7" s="102" t="s">
        <v>1</v>
      </c>
    </row>
    <row r="8" spans="1:9" ht="17.25" customHeight="1">
      <c r="A8" s="301" t="s">
        <v>448</v>
      </c>
      <c r="B8" s="226" t="s">
        <v>449</v>
      </c>
      <c r="C8" s="226"/>
      <c r="D8" s="226" t="s">
        <v>450</v>
      </c>
      <c r="E8" s="226"/>
      <c r="F8" s="302" t="s">
        <v>451</v>
      </c>
      <c r="G8" s="226"/>
      <c r="H8" s="226" t="s">
        <v>452</v>
      </c>
      <c r="I8" s="226"/>
    </row>
    <row r="9" spans="1:9" ht="17.25" customHeight="1">
      <c r="A9" s="301"/>
      <c r="B9" s="14" t="s">
        <v>52</v>
      </c>
      <c r="C9" s="14" t="s">
        <v>53</v>
      </c>
      <c r="D9" s="14" t="s">
        <v>453</v>
      </c>
      <c r="E9" s="14" t="s">
        <v>454</v>
      </c>
      <c r="F9" s="191" t="s">
        <v>455</v>
      </c>
      <c r="G9" s="191" t="s">
        <v>456</v>
      </c>
      <c r="H9" s="14" t="s">
        <v>457</v>
      </c>
      <c r="I9" s="14" t="s">
        <v>458</v>
      </c>
    </row>
    <row r="10" spans="1:9" ht="18" customHeight="1">
      <c r="A10" s="52" t="s">
        <v>459</v>
      </c>
      <c r="B10" s="52">
        <v>21629</v>
      </c>
      <c r="C10" s="52">
        <v>21629</v>
      </c>
      <c r="D10" s="52"/>
      <c r="E10" s="52"/>
      <c r="F10" s="52"/>
      <c r="G10" s="52"/>
      <c r="H10" s="52"/>
      <c r="I10" s="52"/>
    </row>
    <row r="11" spans="1:9" ht="16.5" customHeight="1">
      <c r="A11" s="52" t="s">
        <v>460</v>
      </c>
      <c r="B11" s="52">
        <v>21630</v>
      </c>
      <c r="C11" s="52">
        <v>21630</v>
      </c>
      <c r="D11" s="52"/>
      <c r="E11" s="52"/>
      <c r="F11" s="52"/>
      <c r="G11" s="52"/>
      <c r="H11" s="52"/>
      <c r="I11" s="52"/>
    </row>
    <row r="12" spans="1:9" ht="18" customHeight="1">
      <c r="A12" s="52" t="s">
        <v>461</v>
      </c>
      <c r="B12" s="52">
        <v>21630</v>
      </c>
      <c r="C12" s="52">
        <v>21630</v>
      </c>
      <c r="D12" s="52"/>
      <c r="E12" s="52"/>
      <c r="F12" s="52"/>
      <c r="G12" s="52"/>
      <c r="H12" s="52"/>
      <c r="I12" s="52"/>
    </row>
    <row r="13" spans="1:9" ht="18" customHeight="1">
      <c r="A13" s="52" t="s">
        <v>462</v>
      </c>
      <c r="B13" s="52">
        <v>64894</v>
      </c>
      <c r="C13" s="52">
        <v>64894</v>
      </c>
      <c r="D13" s="52"/>
      <c r="E13" s="52"/>
      <c r="F13" s="52"/>
      <c r="G13" s="52"/>
      <c r="H13" s="52"/>
      <c r="I13" s="52"/>
    </row>
    <row r="14" spans="1:9" ht="18" customHeight="1">
      <c r="A14" s="52" t="s">
        <v>463</v>
      </c>
      <c r="B14" s="52">
        <v>64893</v>
      </c>
      <c r="C14" s="52">
        <v>64893</v>
      </c>
      <c r="D14" s="52"/>
      <c r="E14" s="52"/>
      <c r="F14" s="52"/>
      <c r="G14" s="52"/>
      <c r="H14" s="52"/>
      <c r="I14" s="52"/>
    </row>
    <row r="15" spans="1:9" ht="18" customHeight="1">
      <c r="A15" s="52" t="s">
        <v>464</v>
      </c>
      <c r="B15" s="52">
        <v>64895</v>
      </c>
      <c r="C15" s="52">
        <v>64895</v>
      </c>
      <c r="D15" s="52"/>
      <c r="E15" s="52"/>
      <c r="F15" s="52"/>
      <c r="G15" s="52"/>
      <c r="H15" s="52"/>
      <c r="I15" s="52"/>
    </row>
    <row r="16" spans="1:9" ht="18" customHeight="1">
      <c r="A16" s="52" t="s">
        <v>465</v>
      </c>
      <c r="B16" s="52">
        <v>64894</v>
      </c>
      <c r="C16" s="52">
        <v>64894</v>
      </c>
      <c r="D16" s="52"/>
      <c r="E16" s="52"/>
      <c r="F16" s="52"/>
      <c r="G16" s="52"/>
      <c r="H16" s="52"/>
      <c r="I16" s="52"/>
    </row>
    <row r="17" spans="1:9" ht="18" customHeight="1">
      <c r="A17" s="52" t="s">
        <v>466</v>
      </c>
      <c r="B17" s="52">
        <v>64895</v>
      </c>
      <c r="C17" s="52">
        <v>64895</v>
      </c>
      <c r="D17" s="52"/>
      <c r="E17" s="52"/>
      <c r="F17" s="52"/>
      <c r="G17" s="52"/>
      <c r="H17" s="52"/>
      <c r="I17" s="52"/>
    </row>
    <row r="18" spans="1:9" ht="18" customHeight="1">
      <c r="A18" s="52" t="s">
        <v>467</v>
      </c>
      <c r="B18" s="52">
        <v>64895</v>
      </c>
      <c r="C18" s="52">
        <v>64895</v>
      </c>
      <c r="D18" s="52"/>
      <c r="E18" s="52"/>
      <c r="F18" s="52"/>
      <c r="G18" s="52"/>
      <c r="H18" s="52"/>
      <c r="I18" s="52"/>
    </row>
    <row r="19" spans="1:9" ht="18" customHeight="1">
      <c r="A19" s="52" t="s">
        <v>468</v>
      </c>
      <c r="B19" s="52">
        <v>503778</v>
      </c>
      <c r="C19" s="52">
        <v>497868</v>
      </c>
      <c r="D19" s="52"/>
      <c r="E19" s="52"/>
      <c r="F19" s="52"/>
      <c r="G19" s="14"/>
      <c r="H19" s="52"/>
      <c r="I19" s="52"/>
    </row>
    <row r="20" spans="1:9" ht="18" customHeight="1">
      <c r="A20" s="52" t="s">
        <v>469</v>
      </c>
      <c r="B20" s="52">
        <v>64893</v>
      </c>
      <c r="C20" s="52">
        <v>64893</v>
      </c>
      <c r="D20" s="52"/>
      <c r="E20" s="52"/>
      <c r="F20" s="52"/>
      <c r="G20" s="52"/>
      <c r="H20" s="52"/>
      <c r="I20" s="52"/>
    </row>
    <row r="21" spans="1:9" ht="17.25" customHeight="1">
      <c r="A21" s="52" t="s">
        <v>470</v>
      </c>
      <c r="B21" s="52">
        <v>64894</v>
      </c>
      <c r="C21" s="52">
        <v>64834</v>
      </c>
      <c r="D21" s="52"/>
      <c r="E21" s="52">
        <v>5970</v>
      </c>
      <c r="F21" s="52"/>
      <c r="G21" s="52"/>
      <c r="H21" s="52"/>
      <c r="I21" s="52"/>
    </row>
    <row r="22" spans="1:9" ht="18" customHeight="1">
      <c r="A22" s="55" t="s">
        <v>6</v>
      </c>
      <c r="B22" s="52">
        <f>SUM(B10:B21)</f>
        <v>1087820</v>
      </c>
      <c r="C22" s="52">
        <f>SUM(C10:C21)</f>
        <v>1081850</v>
      </c>
      <c r="D22" s="52"/>
      <c r="E22" s="52">
        <v>5970</v>
      </c>
      <c r="F22" s="52"/>
      <c r="G22" s="52"/>
      <c r="H22" s="52"/>
      <c r="I22" s="52"/>
    </row>
  </sheetData>
  <mergeCells count="6">
    <mergeCell ref="A4:I4"/>
    <mergeCell ref="A8:A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7">
      <selection activeCell="D51" sqref="D51:D52"/>
    </sheetView>
  </sheetViews>
  <sheetFormatPr defaultColWidth="9.00390625" defaultRowHeight="12.75"/>
  <cols>
    <col min="1" max="1" width="42.25390625" style="15" customWidth="1"/>
    <col min="2" max="2" width="13.125" style="15" customWidth="1"/>
    <col min="3" max="3" width="11.875" style="15" customWidth="1"/>
    <col min="4" max="4" width="11.25390625" style="15" customWidth="1"/>
    <col min="5" max="5" width="12.625" style="15" customWidth="1"/>
    <col min="6" max="16384" width="9.125" style="15" customWidth="1"/>
  </cols>
  <sheetData>
    <row r="1" spans="1:2" ht="12.75">
      <c r="A1" s="56"/>
      <c r="B1" s="57" t="s">
        <v>214</v>
      </c>
    </row>
    <row r="2" spans="1:2" ht="12.75">
      <c r="A2" s="248" t="s">
        <v>281</v>
      </c>
      <c r="B2" s="248"/>
    </row>
    <row r="3" spans="1:2" ht="12.75">
      <c r="A3" s="249" t="s">
        <v>4</v>
      </c>
      <c r="B3" s="249"/>
    </row>
    <row r="4" spans="1:2" ht="12.75">
      <c r="A4" s="68" t="s">
        <v>209</v>
      </c>
      <c r="B4" s="18" t="s">
        <v>3</v>
      </c>
    </row>
    <row r="5" spans="1:2" ht="12.75">
      <c r="A5" s="20" t="s">
        <v>285</v>
      </c>
      <c r="B5" s="77"/>
    </row>
    <row r="6" spans="1:2" ht="12.75">
      <c r="A6" s="69" t="s">
        <v>286</v>
      </c>
      <c r="B6" s="77"/>
    </row>
    <row r="7" spans="1:2" ht="12.75">
      <c r="A7" s="69" t="s">
        <v>287</v>
      </c>
      <c r="B7" s="77"/>
    </row>
    <row r="8" spans="1:2" ht="12.75">
      <c r="A8" s="69"/>
      <c r="B8" s="77"/>
    </row>
    <row r="9" spans="1:2" ht="12.75">
      <c r="A9" s="70" t="s">
        <v>128</v>
      </c>
      <c r="B9" s="78"/>
    </row>
    <row r="10" spans="1:2" ht="12.75">
      <c r="A10" s="69" t="s">
        <v>129</v>
      </c>
      <c r="B10" s="78"/>
    </row>
    <row r="11" spans="1:2" ht="12.75">
      <c r="A11" s="71" t="s">
        <v>130</v>
      </c>
      <c r="B11" s="79"/>
    </row>
    <row r="12" spans="1:2" ht="12.75">
      <c r="A12" s="69" t="s">
        <v>131</v>
      </c>
      <c r="B12" s="80"/>
    </row>
    <row r="13" spans="1:2" ht="12.75">
      <c r="A13" s="72" t="s">
        <v>132</v>
      </c>
      <c r="B13" s="80"/>
    </row>
    <row r="14" spans="1:2" ht="12.75">
      <c r="A14" s="72" t="s">
        <v>133</v>
      </c>
      <c r="B14" s="80"/>
    </row>
    <row r="15" spans="1:2" ht="12.75">
      <c r="A15" s="72"/>
      <c r="B15" s="80"/>
    </row>
    <row r="16" spans="1:2" ht="12.75">
      <c r="A16" s="73" t="s">
        <v>282</v>
      </c>
      <c r="B16" s="78">
        <v>8600</v>
      </c>
    </row>
    <row r="17" spans="1:2" ht="12.75">
      <c r="A17" s="72" t="s">
        <v>129</v>
      </c>
      <c r="B17" s="80"/>
    </row>
    <row r="18" spans="1:2" ht="12.75">
      <c r="A18" s="72" t="s">
        <v>283</v>
      </c>
      <c r="B18" s="80">
        <v>8600</v>
      </c>
    </row>
    <row r="19" spans="1:2" ht="12.75">
      <c r="A19" s="72"/>
      <c r="B19" s="80"/>
    </row>
    <row r="20" spans="1:2" ht="12.75">
      <c r="A20" s="73" t="s">
        <v>134</v>
      </c>
      <c r="B20" s="78">
        <v>1900</v>
      </c>
    </row>
    <row r="21" spans="1:2" ht="12.75">
      <c r="A21" s="73" t="s">
        <v>135</v>
      </c>
      <c r="B21" s="78">
        <v>750</v>
      </c>
    </row>
    <row r="22" spans="1:2" ht="12.75">
      <c r="A22" s="72" t="s">
        <v>129</v>
      </c>
      <c r="B22" s="80"/>
    </row>
    <row r="23" spans="1:2" ht="12.75">
      <c r="A23" s="69" t="s">
        <v>284</v>
      </c>
      <c r="B23" s="81"/>
    </row>
    <row r="24" spans="1:2" ht="12.75">
      <c r="A24" s="69" t="s">
        <v>136</v>
      </c>
      <c r="B24" s="80">
        <v>750</v>
      </c>
    </row>
    <row r="25" spans="1:2" ht="22.5">
      <c r="A25" s="71" t="s">
        <v>207</v>
      </c>
      <c r="B25" s="80"/>
    </row>
    <row r="26" spans="1:2" ht="12.75">
      <c r="A26" s="71"/>
      <c r="B26" s="80"/>
    </row>
    <row r="27" spans="1:2" ht="12.75">
      <c r="A27" s="70" t="s">
        <v>325</v>
      </c>
      <c r="B27" s="78">
        <v>380</v>
      </c>
    </row>
    <row r="28" spans="1:2" ht="12.75">
      <c r="A28" s="74" t="s">
        <v>129</v>
      </c>
      <c r="B28" s="82"/>
    </row>
    <row r="29" spans="1:2" ht="12.75">
      <c r="A29" s="74" t="s">
        <v>289</v>
      </c>
      <c r="B29" s="82"/>
    </row>
    <row r="30" spans="1:2" ht="12.75">
      <c r="A30" s="74" t="s">
        <v>290</v>
      </c>
      <c r="B30" s="82">
        <v>30</v>
      </c>
    </row>
    <row r="31" spans="1:2" ht="12.75">
      <c r="A31" s="74" t="s">
        <v>291</v>
      </c>
      <c r="B31" s="82"/>
    </row>
    <row r="32" spans="1:2" ht="12.75">
      <c r="A32" s="74" t="s">
        <v>292</v>
      </c>
      <c r="B32" s="82"/>
    </row>
    <row r="33" spans="1:2" ht="12.75">
      <c r="A33" s="74" t="s">
        <v>293</v>
      </c>
      <c r="B33" s="82"/>
    </row>
    <row r="34" spans="1:2" ht="12.75">
      <c r="A34" s="74" t="s">
        <v>294</v>
      </c>
      <c r="B34" s="82"/>
    </row>
    <row r="35" spans="1:2" ht="22.5">
      <c r="A35" s="71" t="s">
        <v>295</v>
      </c>
      <c r="B35" s="82">
        <v>350</v>
      </c>
    </row>
    <row r="36" spans="1:2" ht="12.75">
      <c r="A36" s="44" t="s">
        <v>6</v>
      </c>
      <c r="B36" s="83">
        <f>SUM(B5+B9+B16+B20+B21+B27)</f>
        <v>11630</v>
      </c>
    </row>
    <row r="37" spans="1:2" ht="12.75">
      <c r="A37" s="75"/>
      <c r="B37" s="75"/>
    </row>
    <row r="38" spans="1:2" ht="12.75">
      <c r="A38" s="75"/>
      <c r="B38" s="75"/>
    </row>
    <row r="39" spans="1:2" ht="12.75">
      <c r="A39" s="76"/>
      <c r="B39" s="76"/>
    </row>
    <row r="40" spans="1:5" ht="12.75">
      <c r="A40" s="239" t="s">
        <v>215</v>
      </c>
      <c r="B40" s="239"/>
      <c r="C40" s="239"/>
      <c r="D40" s="239"/>
      <c r="E40" s="239"/>
    </row>
    <row r="41" spans="1:5" ht="12.75">
      <c r="A41" s="248" t="s">
        <v>216</v>
      </c>
      <c r="B41" s="248"/>
      <c r="C41" s="248"/>
      <c r="D41" s="248"/>
      <c r="E41" s="248"/>
    </row>
    <row r="42" spans="1:5" ht="12.75">
      <c r="A42" s="16"/>
      <c r="B42" s="16"/>
      <c r="C42" s="16"/>
      <c r="D42" s="16"/>
      <c r="E42" s="16" t="s">
        <v>1</v>
      </c>
    </row>
    <row r="43" spans="1:5" ht="21.75" customHeight="1">
      <c r="A43" s="252" t="s">
        <v>209</v>
      </c>
      <c r="B43" s="254" t="s">
        <v>3</v>
      </c>
      <c r="C43" s="246" t="s">
        <v>69</v>
      </c>
      <c r="D43" s="245" t="s">
        <v>316</v>
      </c>
      <c r="E43" s="254" t="s">
        <v>44</v>
      </c>
    </row>
    <row r="44" spans="1:5" ht="20.25" customHeight="1">
      <c r="A44" s="253"/>
      <c r="B44" s="255"/>
      <c r="C44" s="247"/>
      <c r="D44" s="245"/>
      <c r="E44" s="255"/>
    </row>
    <row r="45" spans="1:5" ht="12.75">
      <c r="A45" s="62"/>
      <c r="B45" s="62"/>
      <c r="C45" s="62"/>
      <c r="D45" s="62"/>
      <c r="E45" s="62"/>
    </row>
    <row r="46" spans="1:5" ht="12.75">
      <c r="A46" s="11" t="s">
        <v>37</v>
      </c>
      <c r="B46" s="62"/>
      <c r="C46" s="62"/>
      <c r="D46" s="62"/>
      <c r="E46" s="62"/>
    </row>
    <row r="48" spans="1:5" ht="12.75">
      <c r="A48" s="239" t="s">
        <v>219</v>
      </c>
      <c r="B48" s="239"/>
      <c r="C48" s="239"/>
      <c r="D48" s="239"/>
      <c r="E48" s="239"/>
    </row>
    <row r="49" spans="1:5" ht="12.75">
      <c r="A49" s="248" t="s">
        <v>218</v>
      </c>
      <c r="B49" s="248"/>
      <c r="C49" s="248"/>
      <c r="D49" s="248"/>
      <c r="E49" s="248"/>
    </row>
    <row r="50" spans="1:5" ht="12.75">
      <c r="A50" s="16"/>
      <c r="B50" s="16"/>
      <c r="C50" s="16"/>
      <c r="D50" s="16"/>
      <c r="E50" s="16" t="s">
        <v>1</v>
      </c>
    </row>
    <row r="51" spans="1:5" ht="24" customHeight="1">
      <c r="A51" s="252" t="s">
        <v>209</v>
      </c>
      <c r="B51" s="254" t="s">
        <v>3</v>
      </c>
      <c r="C51" s="246" t="s">
        <v>69</v>
      </c>
      <c r="D51" s="245" t="s">
        <v>316</v>
      </c>
      <c r="E51" s="254" t="s">
        <v>44</v>
      </c>
    </row>
    <row r="52" spans="1:5" ht="18.75" customHeight="1">
      <c r="A52" s="253"/>
      <c r="B52" s="255"/>
      <c r="C52" s="247"/>
      <c r="D52" s="245"/>
      <c r="E52" s="255"/>
    </row>
    <row r="53" spans="1:5" ht="12.75">
      <c r="A53" s="62"/>
      <c r="B53" s="62"/>
      <c r="C53" s="62"/>
      <c r="D53" s="62"/>
      <c r="E53" s="62"/>
    </row>
    <row r="54" spans="1:5" ht="12.75">
      <c r="A54" s="62"/>
      <c r="B54" s="62"/>
      <c r="C54" s="62"/>
      <c r="D54" s="62"/>
      <c r="E54" s="62"/>
    </row>
    <row r="55" spans="1:5" ht="12.75">
      <c r="A55" s="62"/>
      <c r="B55" s="62"/>
      <c r="C55" s="62"/>
      <c r="D55" s="62"/>
      <c r="E55" s="62"/>
    </row>
    <row r="56" spans="1:5" ht="12.75">
      <c r="A56" s="11" t="s">
        <v>37</v>
      </c>
      <c r="B56" s="62"/>
      <c r="C56" s="62"/>
      <c r="D56" s="62"/>
      <c r="E56" s="62"/>
    </row>
  </sheetData>
  <sheetProtection/>
  <mergeCells count="16">
    <mergeCell ref="C43:C44"/>
    <mergeCell ref="D43:D44"/>
    <mergeCell ref="A40:E40"/>
    <mergeCell ref="A2:B2"/>
    <mergeCell ref="A3:B3"/>
    <mergeCell ref="A41:E41"/>
    <mergeCell ref="E43:E44"/>
    <mergeCell ref="A43:A44"/>
    <mergeCell ref="B43:B44"/>
    <mergeCell ref="A48:E48"/>
    <mergeCell ref="A49:E49"/>
    <mergeCell ref="A51:A52"/>
    <mergeCell ref="B51:B52"/>
    <mergeCell ref="C51:C52"/>
    <mergeCell ref="D51:D52"/>
    <mergeCell ref="E51:E52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C12" sqref="C12"/>
    </sheetView>
  </sheetViews>
  <sheetFormatPr defaultColWidth="9.00390625" defaultRowHeight="12.75"/>
  <cols>
    <col min="1" max="1" width="60.25390625" style="15" customWidth="1"/>
    <col min="2" max="2" width="20.125" style="15" customWidth="1"/>
    <col min="3" max="16384" width="9.125" style="15" customWidth="1"/>
  </cols>
  <sheetData>
    <row r="1" spans="1:2" ht="12.75">
      <c r="A1" s="192"/>
      <c r="B1" s="102" t="s">
        <v>471</v>
      </c>
    </row>
    <row r="4" spans="1:2" ht="12.75">
      <c r="A4" s="305" t="s">
        <v>472</v>
      </c>
      <c r="B4" s="305"/>
    </row>
    <row r="5" spans="1:2" ht="12.75">
      <c r="A5" s="240" t="s">
        <v>473</v>
      </c>
      <c r="B5" s="306"/>
    </row>
    <row r="6" spans="1:2" ht="12.75">
      <c r="A6" s="37"/>
      <c r="B6" s="139"/>
    </row>
    <row r="8" ht="12.75">
      <c r="B8" s="102" t="s">
        <v>474</v>
      </c>
    </row>
    <row r="9" spans="1:2" ht="24.75" customHeight="1">
      <c r="A9" s="193" t="s">
        <v>475</v>
      </c>
      <c r="B9" s="194" t="s">
        <v>476</v>
      </c>
    </row>
    <row r="10" spans="1:2" ht="13.5" customHeight="1">
      <c r="A10" s="303" t="s">
        <v>477</v>
      </c>
      <c r="B10" s="226"/>
    </row>
    <row r="11" spans="1:2" ht="13.5" customHeight="1">
      <c r="A11" s="307"/>
      <c r="B11" s="226"/>
    </row>
    <row r="12" spans="1:2" ht="13.5" customHeight="1">
      <c r="A12" s="303" t="s">
        <v>478</v>
      </c>
      <c r="B12" s="226"/>
    </row>
    <row r="13" spans="1:2" ht="13.5" customHeight="1">
      <c r="A13" s="304"/>
      <c r="B13" s="226"/>
    </row>
    <row r="14" spans="1:2" ht="13.5" customHeight="1">
      <c r="A14" s="52" t="s">
        <v>479</v>
      </c>
      <c r="B14" s="52"/>
    </row>
    <row r="15" spans="1:2" ht="13.5" customHeight="1">
      <c r="A15" s="197" t="s">
        <v>129</v>
      </c>
      <c r="B15" s="52"/>
    </row>
    <row r="16" spans="1:2" ht="13.5" customHeight="1">
      <c r="A16" s="197" t="s">
        <v>480</v>
      </c>
      <c r="B16" s="52"/>
    </row>
    <row r="17" spans="1:2" ht="13.5" customHeight="1">
      <c r="A17" s="197" t="s">
        <v>481</v>
      </c>
      <c r="B17" s="52"/>
    </row>
    <row r="18" spans="1:2" ht="13.5" customHeight="1">
      <c r="A18" s="197" t="s">
        <v>482</v>
      </c>
      <c r="B18" s="52"/>
    </row>
    <row r="19" spans="1:2" ht="13.5" customHeight="1">
      <c r="A19" s="197" t="s">
        <v>483</v>
      </c>
      <c r="B19" s="52"/>
    </row>
    <row r="20" spans="1:2" ht="13.5" customHeight="1">
      <c r="A20" s="197" t="s">
        <v>484</v>
      </c>
      <c r="B20" s="52"/>
    </row>
    <row r="21" spans="1:2" ht="13.5" customHeight="1">
      <c r="A21" s="197" t="s">
        <v>485</v>
      </c>
      <c r="B21" s="52"/>
    </row>
    <row r="22" spans="1:2" ht="13.5" customHeight="1">
      <c r="A22" s="198" t="s">
        <v>486</v>
      </c>
      <c r="B22" s="52"/>
    </row>
    <row r="23" spans="1:2" ht="13.5" customHeight="1">
      <c r="A23" s="198" t="s">
        <v>487</v>
      </c>
      <c r="B23" s="52"/>
    </row>
    <row r="24" spans="1:2" ht="13.5" customHeight="1">
      <c r="A24" s="196" t="s">
        <v>488</v>
      </c>
      <c r="B24" s="52">
        <v>100</v>
      </c>
    </row>
    <row r="25" spans="1:2" ht="13.5" customHeight="1">
      <c r="A25" s="52" t="s">
        <v>489</v>
      </c>
      <c r="B25" s="52"/>
    </row>
    <row r="26" spans="1:2" ht="13.5" customHeight="1">
      <c r="A26" s="197" t="s">
        <v>129</v>
      </c>
      <c r="B26" s="52"/>
    </row>
    <row r="27" spans="1:2" ht="13.5" customHeight="1">
      <c r="A27" s="197" t="s">
        <v>480</v>
      </c>
      <c r="B27" s="52"/>
    </row>
    <row r="28" spans="1:2" ht="13.5" customHeight="1">
      <c r="A28" s="197" t="s">
        <v>481</v>
      </c>
      <c r="B28" s="52"/>
    </row>
    <row r="29" spans="1:2" ht="13.5" customHeight="1">
      <c r="A29" s="197" t="s">
        <v>482</v>
      </c>
      <c r="B29" s="52"/>
    </row>
    <row r="30" spans="1:2" ht="13.5" customHeight="1">
      <c r="A30" s="197" t="s">
        <v>483</v>
      </c>
      <c r="B30" s="52"/>
    </row>
    <row r="31" spans="1:2" ht="13.5" customHeight="1">
      <c r="A31" s="197" t="s">
        <v>484</v>
      </c>
      <c r="B31" s="52"/>
    </row>
    <row r="32" spans="1:2" ht="13.5" customHeight="1">
      <c r="A32" s="197" t="s">
        <v>485</v>
      </c>
      <c r="B32" s="52"/>
    </row>
    <row r="33" spans="1:2" ht="13.5" customHeight="1">
      <c r="A33" s="198" t="s">
        <v>486</v>
      </c>
      <c r="B33" s="52"/>
    </row>
    <row r="34" spans="1:2" ht="13.5" customHeight="1">
      <c r="A34" s="198" t="s">
        <v>487</v>
      </c>
      <c r="B34" s="52"/>
    </row>
    <row r="35" spans="1:2" ht="13.5" customHeight="1">
      <c r="A35" s="196" t="s">
        <v>490</v>
      </c>
      <c r="B35" s="52">
        <v>150</v>
      </c>
    </row>
    <row r="36" spans="1:2" ht="13.5" customHeight="1">
      <c r="A36" s="195" t="s">
        <v>491</v>
      </c>
      <c r="B36" s="52"/>
    </row>
    <row r="37" spans="1:2" ht="13.5" customHeight="1">
      <c r="A37" s="195" t="s">
        <v>492</v>
      </c>
      <c r="B37" s="52"/>
    </row>
    <row r="38" spans="1:2" ht="13.5" customHeight="1">
      <c r="A38" s="195" t="s">
        <v>493</v>
      </c>
      <c r="B38" s="52"/>
    </row>
    <row r="39" spans="1:2" ht="15" customHeight="1">
      <c r="A39" s="55" t="s">
        <v>494</v>
      </c>
      <c r="B39" s="55">
        <f>B10+B12+B14+B24+B25+B35+B36+B37+B38</f>
        <v>250</v>
      </c>
    </row>
    <row r="41" ht="12.75">
      <c r="A41" s="199" t="s">
        <v>495</v>
      </c>
    </row>
  </sheetData>
  <mergeCells count="6">
    <mergeCell ref="A12:A13"/>
    <mergeCell ref="B12:B13"/>
    <mergeCell ref="A4:B4"/>
    <mergeCell ref="A5:B5"/>
    <mergeCell ref="A10:A11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E24" sqref="E24"/>
    </sheetView>
  </sheetViews>
  <sheetFormatPr defaultColWidth="9.00390625" defaultRowHeight="12.75"/>
  <cols>
    <col min="1" max="1" width="50.625" style="0" customWidth="1"/>
    <col min="2" max="2" width="22.75390625" style="0" customWidth="1"/>
  </cols>
  <sheetData>
    <row r="1" spans="1:2" ht="12.75">
      <c r="A1" s="4"/>
      <c r="B1" s="3" t="s">
        <v>424</v>
      </c>
    </row>
    <row r="2" spans="1:2" ht="12.75">
      <c r="A2" s="4"/>
      <c r="B2" s="4"/>
    </row>
    <row r="3" spans="1:2" ht="12.75">
      <c r="A3" s="267" t="s">
        <v>413</v>
      </c>
      <c r="B3" s="267"/>
    </row>
    <row r="4" spans="1:2" ht="49.5" customHeight="1">
      <c r="A4" s="308" t="s">
        <v>414</v>
      </c>
      <c r="B4" s="308"/>
    </row>
    <row r="5" spans="1:2" ht="12.75">
      <c r="A5" s="180"/>
      <c r="B5" s="180"/>
    </row>
    <row r="6" spans="1:2" ht="12.75">
      <c r="A6" s="4"/>
      <c r="B6" s="3" t="s">
        <v>415</v>
      </c>
    </row>
    <row r="7" spans="1:2" ht="12.75">
      <c r="A7" s="181" t="s">
        <v>416</v>
      </c>
      <c r="B7" s="181" t="s">
        <v>417</v>
      </c>
    </row>
    <row r="8" spans="1:2" ht="42.75" customHeight="1">
      <c r="A8" s="182" t="s">
        <v>418</v>
      </c>
      <c r="B8" s="2"/>
    </row>
    <row r="9" spans="1:2" ht="12.75">
      <c r="A9" s="2" t="s">
        <v>419</v>
      </c>
      <c r="B9" s="2"/>
    </row>
    <row r="10" spans="1:2" ht="12.75">
      <c r="A10" s="2" t="s">
        <v>420</v>
      </c>
      <c r="B10" s="2"/>
    </row>
    <row r="11" spans="1:2" ht="12.75">
      <c r="A11" s="2" t="s">
        <v>421</v>
      </c>
      <c r="B11" s="2"/>
    </row>
    <row r="12" spans="1:2" ht="12.75">
      <c r="A12" s="2" t="s">
        <v>422</v>
      </c>
      <c r="B12" s="2"/>
    </row>
    <row r="13" spans="1:2" ht="12.75">
      <c r="A13" s="2" t="s">
        <v>423</v>
      </c>
      <c r="B13" s="2"/>
    </row>
    <row r="14" spans="1:2" ht="12.75">
      <c r="A14" s="2" t="s">
        <v>420</v>
      </c>
      <c r="B14" s="2"/>
    </row>
    <row r="15" spans="1:2" ht="12.75">
      <c r="A15" s="2" t="s">
        <v>421</v>
      </c>
      <c r="B15" s="2"/>
    </row>
    <row r="16" spans="1:2" ht="12.75">
      <c r="A16" s="2"/>
      <c r="B16" s="2"/>
    </row>
    <row r="17" spans="1:2" ht="12.75">
      <c r="A17" s="183" t="s">
        <v>37</v>
      </c>
      <c r="B17" s="183">
        <v>0</v>
      </c>
    </row>
  </sheetData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H17" sqref="H17"/>
    </sheetView>
  </sheetViews>
  <sheetFormatPr defaultColWidth="9.00390625" defaultRowHeight="12.75"/>
  <cols>
    <col min="1" max="1" width="17.75390625" style="15" customWidth="1"/>
    <col min="2" max="2" width="9.125" style="15" customWidth="1"/>
    <col min="3" max="3" width="9.25390625" style="15" customWidth="1"/>
    <col min="4" max="4" width="9.375" style="15" customWidth="1"/>
    <col min="5" max="16384" width="11.375" style="15" customWidth="1"/>
  </cols>
  <sheetData>
    <row r="1" ht="12.75">
      <c r="E1" s="102" t="s">
        <v>425</v>
      </c>
    </row>
    <row r="3" spans="1:5" ht="30" customHeight="1">
      <c r="A3" s="309" t="s">
        <v>426</v>
      </c>
      <c r="B3" s="309"/>
      <c r="C3" s="309"/>
      <c r="D3" s="309"/>
      <c r="E3" s="309"/>
    </row>
    <row r="4" spans="1:5" ht="12.75">
      <c r="A4" s="37"/>
      <c r="B4" s="37"/>
      <c r="C4" s="37"/>
      <c r="D4" s="37"/>
      <c r="E4" s="37"/>
    </row>
    <row r="5" ht="12.75">
      <c r="E5" s="16"/>
    </row>
    <row r="6" spans="1:5" ht="12.75">
      <c r="A6" s="23" t="s">
        <v>39</v>
      </c>
      <c r="B6" s="25" t="s">
        <v>427</v>
      </c>
      <c r="C6" s="25" t="s">
        <v>428</v>
      </c>
      <c r="D6" s="25" t="s">
        <v>429</v>
      </c>
      <c r="E6" s="25" t="s">
        <v>6</v>
      </c>
    </row>
    <row r="7" spans="1:5" ht="12.75">
      <c r="A7" s="21" t="s">
        <v>430</v>
      </c>
      <c r="B7" s="184"/>
      <c r="C7" s="184"/>
      <c r="D7" s="184"/>
      <c r="E7" s="52"/>
    </row>
    <row r="8" spans="1:5" ht="31.5" customHeight="1">
      <c r="A8" s="185" t="s">
        <v>431</v>
      </c>
      <c r="B8" s="184"/>
      <c r="C8" s="184"/>
      <c r="D8" s="184"/>
      <c r="E8" s="52"/>
    </row>
    <row r="9" spans="1:5" ht="31.5" customHeight="1">
      <c r="A9" s="185" t="s">
        <v>432</v>
      </c>
      <c r="B9" s="184"/>
      <c r="C9" s="184"/>
      <c r="D9" s="184"/>
      <c r="E9" s="52"/>
    </row>
    <row r="10" spans="1:5" ht="53.25" customHeight="1">
      <c r="A10" s="185" t="s">
        <v>433</v>
      </c>
      <c r="B10" s="184"/>
      <c r="C10" s="184"/>
      <c r="D10" s="184"/>
      <c r="E10" s="52"/>
    </row>
    <row r="11" spans="1:5" ht="21" customHeight="1">
      <c r="A11" s="185" t="s">
        <v>434</v>
      </c>
      <c r="B11" s="184"/>
      <c r="C11" s="184"/>
      <c r="D11" s="184"/>
      <c r="E11" s="52"/>
    </row>
    <row r="12" spans="1:5" ht="26.25" customHeight="1">
      <c r="A12" s="185" t="s">
        <v>435</v>
      </c>
      <c r="B12" s="184"/>
      <c r="C12" s="184"/>
      <c r="D12" s="184"/>
      <c r="E12" s="52"/>
    </row>
    <row r="13" spans="1:5" ht="25.5" customHeight="1">
      <c r="A13" s="186" t="s">
        <v>436</v>
      </c>
      <c r="B13" s="187"/>
      <c r="C13" s="187"/>
      <c r="D13" s="187"/>
      <c r="E13" s="55"/>
    </row>
    <row r="14" spans="1:5" ht="33" customHeight="1">
      <c r="A14" s="185" t="s">
        <v>437</v>
      </c>
      <c r="B14" s="184"/>
      <c r="C14" s="184"/>
      <c r="D14" s="184"/>
      <c r="E14" s="52"/>
    </row>
    <row r="15" spans="1:5" ht="25.5" customHeight="1">
      <c r="A15" s="185" t="s">
        <v>438</v>
      </c>
      <c r="B15" s="184"/>
      <c r="C15" s="184"/>
      <c r="D15" s="184"/>
      <c r="E15" s="52"/>
    </row>
    <row r="16" spans="1:5" ht="26.25" customHeight="1">
      <c r="A16" s="185" t="s">
        <v>439</v>
      </c>
      <c r="B16" s="184"/>
      <c r="C16" s="184"/>
      <c r="D16" s="184"/>
      <c r="E16" s="52"/>
    </row>
    <row r="17" spans="1:5" ht="30" customHeight="1">
      <c r="A17" s="185" t="s">
        <v>440</v>
      </c>
      <c r="B17" s="184"/>
      <c r="C17" s="184"/>
      <c r="D17" s="184"/>
      <c r="E17" s="52"/>
    </row>
    <row r="18" spans="1:5" ht="43.5" customHeight="1">
      <c r="A18" s="185" t="s">
        <v>441</v>
      </c>
      <c r="B18" s="184"/>
      <c r="C18" s="184"/>
      <c r="D18" s="184"/>
      <c r="E18" s="52"/>
    </row>
    <row r="19" spans="1:5" ht="44.25" customHeight="1">
      <c r="A19" s="185" t="s">
        <v>442</v>
      </c>
      <c r="B19" s="184"/>
      <c r="C19" s="184"/>
      <c r="D19" s="184"/>
      <c r="E19" s="52"/>
    </row>
    <row r="20" spans="1:5" ht="34.5" customHeight="1">
      <c r="A20" s="185" t="s">
        <v>443</v>
      </c>
      <c r="B20" s="184"/>
      <c r="C20" s="184"/>
      <c r="D20" s="184"/>
      <c r="E20" s="52"/>
    </row>
    <row r="21" spans="1:5" ht="27" customHeight="1">
      <c r="A21" s="186" t="s">
        <v>444</v>
      </c>
      <c r="B21" s="187">
        <v>0</v>
      </c>
      <c r="C21" s="187">
        <v>0</v>
      </c>
      <c r="D21" s="187">
        <v>0</v>
      </c>
      <c r="E21" s="55">
        <v>0</v>
      </c>
    </row>
    <row r="22" spans="1:4" ht="12.75">
      <c r="A22" s="188"/>
      <c r="B22" s="189"/>
      <c r="C22" s="189"/>
      <c r="D22" s="189"/>
    </row>
    <row r="23" spans="1:5" ht="21.75" customHeight="1">
      <c r="A23" s="310" t="s">
        <v>445</v>
      </c>
      <c r="B23" s="310"/>
      <c r="C23" s="310"/>
      <c r="D23" s="310"/>
      <c r="E23" s="310"/>
    </row>
    <row r="24" spans="1:4" ht="12.75">
      <c r="A24" s="188"/>
      <c r="B24" s="189"/>
      <c r="C24" s="189"/>
      <c r="D24" s="189"/>
    </row>
    <row r="25" spans="1:4" ht="12.75">
      <c r="A25" s="188"/>
      <c r="B25" s="189"/>
      <c r="C25" s="189"/>
      <c r="D25" s="189"/>
    </row>
  </sheetData>
  <mergeCells count="2">
    <mergeCell ref="A3:E3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27" sqref="F27"/>
    </sheetView>
  </sheetViews>
  <sheetFormatPr defaultColWidth="9.00390625" defaultRowHeight="12.75"/>
  <cols>
    <col min="1" max="1" width="33.00390625" style="15" customWidth="1"/>
    <col min="2" max="2" width="13.625" style="15" customWidth="1"/>
    <col min="3" max="4" width="14.375" style="15" customWidth="1"/>
    <col min="5" max="5" width="12.625" style="15" customWidth="1"/>
    <col min="6" max="6" width="13.375" style="15" customWidth="1"/>
    <col min="7" max="7" width="16.375" style="15" customWidth="1"/>
    <col min="8" max="16384" width="9.125" style="15" customWidth="1"/>
  </cols>
  <sheetData>
    <row r="1" ht="12.75">
      <c r="G1" s="17" t="s">
        <v>511</v>
      </c>
    </row>
    <row r="2" ht="15.75">
      <c r="F2" s="104"/>
    </row>
    <row r="4" spans="1:7" ht="12.75" customHeight="1">
      <c r="A4" s="240" t="s">
        <v>512</v>
      </c>
      <c r="B4" s="240"/>
      <c r="C4" s="240"/>
      <c r="D4" s="240"/>
      <c r="E4" s="240"/>
      <c r="F4" s="240"/>
      <c r="G4" s="240"/>
    </row>
    <row r="5" spans="1:7" ht="12.75" customHeight="1">
      <c r="A5" s="240" t="s">
        <v>513</v>
      </c>
      <c r="B5" s="240"/>
      <c r="C5" s="240"/>
      <c r="D5" s="240"/>
      <c r="E5" s="240"/>
      <c r="F5" s="240"/>
      <c r="G5" s="240"/>
    </row>
    <row r="6" ht="12.75">
      <c r="B6" s="15" t="s">
        <v>514</v>
      </c>
    </row>
    <row r="8" ht="12.75">
      <c r="G8" s="16" t="s">
        <v>515</v>
      </c>
    </row>
    <row r="9" spans="1:7" ht="12.75">
      <c r="A9" s="55" t="s">
        <v>42</v>
      </c>
      <c r="B9" s="68" t="s">
        <v>516</v>
      </c>
      <c r="C9" s="68" t="s">
        <v>517</v>
      </c>
      <c r="D9" s="68" t="s">
        <v>518</v>
      </c>
      <c r="E9" s="203" t="s">
        <v>429</v>
      </c>
      <c r="F9" s="68" t="s">
        <v>519</v>
      </c>
      <c r="G9" s="68" t="s">
        <v>6</v>
      </c>
    </row>
    <row r="10" spans="1:7" ht="12.75">
      <c r="A10" s="21" t="s">
        <v>525</v>
      </c>
      <c r="B10" s="52">
        <v>5970</v>
      </c>
      <c r="C10" s="52"/>
      <c r="D10" s="52"/>
      <c r="E10" s="52"/>
      <c r="F10" s="52"/>
      <c r="G10" s="52">
        <v>5970</v>
      </c>
    </row>
    <row r="11" spans="1:7" ht="12.75">
      <c r="A11" s="21" t="s">
        <v>520</v>
      </c>
      <c r="B11" s="52"/>
      <c r="C11" s="52"/>
      <c r="D11" s="52"/>
      <c r="E11" s="52"/>
      <c r="F11" s="52"/>
      <c r="G11" s="52"/>
    </row>
    <row r="12" spans="1:7" ht="12.75">
      <c r="A12" s="21" t="s">
        <v>521</v>
      </c>
      <c r="B12" s="52"/>
      <c r="C12" s="52"/>
      <c r="D12" s="52"/>
      <c r="E12" s="52"/>
      <c r="F12" s="52"/>
      <c r="G12" s="52"/>
    </row>
    <row r="13" spans="1:7" ht="12.75">
      <c r="A13" s="21" t="s">
        <v>521</v>
      </c>
      <c r="B13" s="52"/>
      <c r="C13" s="52"/>
      <c r="D13" s="52"/>
      <c r="E13" s="52"/>
      <c r="F13" s="52"/>
      <c r="G13" s="52"/>
    </row>
    <row r="14" spans="1:7" ht="12.75">
      <c r="A14" s="21" t="s">
        <v>521</v>
      </c>
      <c r="B14" s="52"/>
      <c r="C14" s="52"/>
      <c r="D14" s="52"/>
      <c r="E14" s="52"/>
      <c r="F14" s="52"/>
      <c r="G14" s="52"/>
    </row>
    <row r="15" spans="1:7" ht="12.75">
      <c r="A15" s="21" t="s">
        <v>521</v>
      </c>
      <c r="B15" s="52"/>
      <c r="C15" s="52"/>
      <c r="D15" s="52"/>
      <c r="E15" s="52"/>
      <c r="F15" s="52"/>
      <c r="G15" s="52"/>
    </row>
    <row r="16" spans="1:7" ht="12.75">
      <c r="A16" s="21" t="s">
        <v>521</v>
      </c>
      <c r="B16" s="52"/>
      <c r="C16" s="52"/>
      <c r="D16" s="52"/>
      <c r="E16" s="52"/>
      <c r="F16" s="52"/>
      <c r="G16" s="52"/>
    </row>
    <row r="17" spans="1:7" ht="12.75">
      <c r="A17" s="21" t="s">
        <v>522</v>
      </c>
      <c r="B17" s="52"/>
      <c r="C17" s="52"/>
      <c r="D17" s="52"/>
      <c r="E17" s="52"/>
      <c r="F17" s="52"/>
      <c r="G17" s="52"/>
    </row>
    <row r="18" spans="1:7" ht="12.75">
      <c r="A18" s="21" t="s">
        <v>522</v>
      </c>
      <c r="B18" s="52"/>
      <c r="C18" s="52"/>
      <c r="D18" s="52"/>
      <c r="E18" s="52"/>
      <c r="F18" s="52"/>
      <c r="G18" s="52"/>
    </row>
    <row r="19" spans="1:7" ht="12.75">
      <c r="A19" s="21" t="s">
        <v>522</v>
      </c>
      <c r="B19" s="52"/>
      <c r="C19" s="52"/>
      <c r="D19" s="52"/>
      <c r="E19" s="52"/>
      <c r="F19" s="52"/>
      <c r="G19" s="52"/>
    </row>
    <row r="20" spans="1:7" ht="12.75">
      <c r="A20" s="21" t="s">
        <v>523</v>
      </c>
      <c r="B20" s="52"/>
      <c r="C20" s="52"/>
      <c r="D20" s="52"/>
      <c r="E20" s="52"/>
      <c r="F20" s="52"/>
      <c r="G20" s="52"/>
    </row>
    <row r="21" spans="1:7" ht="12.75">
      <c r="A21" s="21" t="s">
        <v>523</v>
      </c>
      <c r="B21" s="52"/>
      <c r="C21" s="52"/>
      <c r="D21" s="52"/>
      <c r="E21" s="52"/>
      <c r="F21" s="52"/>
      <c r="G21" s="52"/>
    </row>
    <row r="22" spans="1:7" ht="12.75">
      <c r="A22" s="52"/>
      <c r="B22" s="52"/>
      <c r="C22" s="52"/>
      <c r="D22" s="52"/>
      <c r="E22" s="52"/>
      <c r="F22" s="52"/>
      <c r="G22" s="52"/>
    </row>
    <row r="23" spans="1:7" ht="12.75">
      <c r="A23" s="52"/>
      <c r="B23" s="52"/>
      <c r="C23" s="52"/>
      <c r="D23" s="52"/>
      <c r="E23" s="52"/>
      <c r="F23" s="52"/>
      <c r="G23" s="52"/>
    </row>
    <row r="24" spans="1:7" ht="12.75">
      <c r="A24" s="204" t="s">
        <v>37</v>
      </c>
      <c r="B24" s="204">
        <f>SUM(B10:B23)</f>
        <v>5970</v>
      </c>
      <c r="C24" s="204">
        <v>0</v>
      </c>
      <c r="D24" s="204">
        <v>0</v>
      </c>
      <c r="E24" s="204">
        <v>0</v>
      </c>
      <c r="F24" s="204">
        <v>0</v>
      </c>
      <c r="G24" s="204">
        <f>SUM(B24:F24)</f>
        <v>5970</v>
      </c>
    </row>
  </sheetData>
  <mergeCells count="2">
    <mergeCell ref="A4:G4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2" width="9.25390625" style="15" customWidth="1"/>
    <col min="3" max="3" width="9.125" style="15" customWidth="1"/>
    <col min="4" max="4" width="17.125" style="15" customWidth="1"/>
    <col min="5" max="5" width="12.875" style="15" customWidth="1"/>
    <col min="6" max="6" width="12.375" style="15" customWidth="1"/>
    <col min="7" max="7" width="11.875" style="15" customWidth="1"/>
    <col min="8" max="8" width="13.75390625" style="15" customWidth="1"/>
    <col min="9" max="16384" width="9.125" style="15" customWidth="1"/>
  </cols>
  <sheetData>
    <row r="1" spans="1:8" ht="12.75">
      <c r="A1" s="239" t="s">
        <v>183</v>
      </c>
      <c r="B1" s="239"/>
      <c r="C1" s="239"/>
      <c r="D1" s="239"/>
      <c r="E1" s="239"/>
      <c r="F1" s="239"/>
      <c r="G1" s="239"/>
      <c r="H1" s="239"/>
    </row>
    <row r="2" spans="1:8" ht="12.75">
      <c r="A2" s="224"/>
      <c r="B2" s="224"/>
      <c r="C2" s="224"/>
      <c r="D2" s="224"/>
      <c r="E2" s="224"/>
      <c r="F2" s="224"/>
      <c r="G2" s="224"/>
      <c r="H2" s="224"/>
    </row>
    <row r="3" spans="1:8" ht="12.75">
      <c r="A3" s="240" t="s">
        <v>190</v>
      </c>
      <c r="B3" s="240"/>
      <c r="C3" s="240"/>
      <c r="D3" s="240"/>
      <c r="E3" s="240"/>
      <c r="F3" s="240"/>
      <c r="G3" s="240"/>
      <c r="H3" s="240"/>
    </row>
    <row r="4" spans="1:8" ht="12.75">
      <c r="A4" s="240" t="s">
        <v>65</v>
      </c>
      <c r="B4" s="240"/>
      <c r="C4" s="240"/>
      <c r="D4" s="240"/>
      <c r="E4" s="240"/>
      <c r="F4" s="240"/>
      <c r="G4" s="240"/>
      <c r="H4" s="240"/>
    </row>
    <row r="5" spans="1:8" ht="12.75">
      <c r="A5" s="241" t="s">
        <v>1</v>
      </c>
      <c r="B5" s="241"/>
      <c r="C5" s="241"/>
      <c r="D5" s="241"/>
      <c r="E5" s="241"/>
      <c r="F5" s="241"/>
      <c r="G5" s="241"/>
      <c r="H5" s="241"/>
    </row>
    <row r="6" spans="1:8" ht="21" customHeight="1">
      <c r="A6" s="244" t="s">
        <v>2</v>
      </c>
      <c r="B6" s="244"/>
      <c r="C6" s="244"/>
      <c r="D6" s="244"/>
      <c r="E6" s="246" t="s">
        <v>5</v>
      </c>
      <c r="F6" s="245" t="s">
        <v>60</v>
      </c>
      <c r="G6" s="245" t="s">
        <v>316</v>
      </c>
      <c r="H6" s="244" t="s">
        <v>37</v>
      </c>
    </row>
    <row r="7" spans="1:8" ht="21" customHeight="1">
      <c r="A7" s="244"/>
      <c r="B7" s="244"/>
      <c r="C7" s="244"/>
      <c r="D7" s="244"/>
      <c r="E7" s="247"/>
      <c r="F7" s="245"/>
      <c r="G7" s="245"/>
      <c r="H7" s="244"/>
    </row>
    <row r="8" spans="1:8" ht="12.75">
      <c r="A8" s="222" t="s">
        <v>151</v>
      </c>
      <c r="B8" s="222"/>
      <c r="C8" s="222"/>
      <c r="D8" s="222"/>
      <c r="E8" s="84"/>
      <c r="F8" s="21"/>
      <c r="G8" s="21"/>
      <c r="H8" s="21"/>
    </row>
    <row r="9" spans="1:8" ht="23.25" customHeight="1">
      <c r="A9" s="223" t="s">
        <v>152</v>
      </c>
      <c r="B9" s="223"/>
      <c r="C9" s="223"/>
      <c r="D9" s="223"/>
      <c r="E9" s="84"/>
      <c r="F9" s="21"/>
      <c r="G9" s="21"/>
      <c r="H9" s="21"/>
    </row>
    <row r="10" spans="1:8" ht="23.25" customHeight="1">
      <c r="A10" s="257" t="s">
        <v>153</v>
      </c>
      <c r="B10" s="257"/>
      <c r="C10" s="257"/>
      <c r="D10" s="257"/>
      <c r="E10" s="84"/>
      <c r="F10" s="21"/>
      <c r="G10" s="21"/>
      <c r="H10" s="21"/>
    </row>
    <row r="11" spans="1:8" ht="23.25" customHeight="1">
      <c r="A11" s="257" t="s">
        <v>154</v>
      </c>
      <c r="B11" s="257"/>
      <c r="C11" s="257"/>
      <c r="D11" s="257"/>
      <c r="E11" s="84"/>
      <c r="F11" s="21"/>
      <c r="G11" s="21"/>
      <c r="H11" s="21"/>
    </row>
    <row r="12" spans="1:8" ht="23.25" customHeight="1">
      <c r="A12" s="233" t="s">
        <v>155</v>
      </c>
      <c r="B12" s="234"/>
      <c r="C12" s="234"/>
      <c r="D12" s="235"/>
      <c r="E12" s="84">
        <v>494278</v>
      </c>
      <c r="F12" s="21"/>
      <c r="G12" s="21"/>
      <c r="H12" s="21">
        <f>SUM(E12:G12)</f>
        <v>494278</v>
      </c>
    </row>
    <row r="13" spans="1:8" ht="23.25" customHeight="1">
      <c r="A13" s="256" t="s">
        <v>156</v>
      </c>
      <c r="B13" s="256"/>
      <c r="C13" s="256"/>
      <c r="D13" s="256"/>
      <c r="E13" s="85">
        <f>SUM(E8+E9+E10+E11+E12)</f>
        <v>494278</v>
      </c>
      <c r="F13" s="85">
        <f>SUM(F8+F9+F10+F11+F12)</f>
        <v>0</v>
      </c>
      <c r="G13" s="85">
        <f>SUM(G8+G9+G10+G11+G12)</f>
        <v>0</v>
      </c>
      <c r="H13" s="85">
        <f>SUM(H8+H9+H10+H11+H12)</f>
        <v>494278</v>
      </c>
    </row>
    <row r="14" spans="1:8" ht="12.75" customHeight="1">
      <c r="A14" s="236"/>
      <c r="B14" s="236"/>
      <c r="C14" s="236"/>
      <c r="D14" s="236"/>
      <c r="E14" s="84"/>
      <c r="F14" s="21"/>
      <c r="G14" s="21"/>
      <c r="H14" s="21"/>
    </row>
    <row r="15" spans="1:8" ht="12.75" customHeight="1">
      <c r="A15" s="257" t="s">
        <v>160</v>
      </c>
      <c r="B15" s="257"/>
      <c r="C15" s="257"/>
      <c r="D15" s="257"/>
      <c r="E15" s="84"/>
      <c r="F15" s="21"/>
      <c r="G15" s="21"/>
      <c r="H15" s="21"/>
    </row>
    <row r="16" spans="1:8" ht="12.75" customHeight="1">
      <c r="A16" s="257" t="s">
        <v>161</v>
      </c>
      <c r="B16" s="257"/>
      <c r="C16" s="257"/>
      <c r="D16" s="257"/>
      <c r="E16" s="84"/>
      <c r="F16" s="21"/>
      <c r="G16" s="21"/>
      <c r="H16" s="21"/>
    </row>
    <row r="17" spans="1:8" ht="12.75">
      <c r="A17" s="217" t="s">
        <v>162</v>
      </c>
      <c r="B17" s="217"/>
      <c r="C17" s="217"/>
      <c r="D17" s="217"/>
      <c r="E17" s="21"/>
      <c r="F17" s="21"/>
      <c r="G17" s="21"/>
      <c r="H17" s="21"/>
    </row>
    <row r="18" spans="1:8" ht="12.75">
      <c r="A18" s="218" t="s">
        <v>163</v>
      </c>
      <c r="B18" s="219"/>
      <c r="C18" s="219"/>
      <c r="D18" s="220"/>
      <c r="E18" s="70"/>
      <c r="F18" s="21"/>
      <c r="G18" s="21"/>
      <c r="H18" s="21"/>
    </row>
    <row r="19" spans="1:8" ht="12.75">
      <c r="A19" s="218" t="s">
        <v>164</v>
      </c>
      <c r="B19" s="219"/>
      <c r="C19" s="219"/>
      <c r="D19" s="220"/>
      <c r="E19" s="70"/>
      <c r="F19" s="21"/>
      <c r="G19" s="21"/>
      <c r="H19" s="21"/>
    </row>
    <row r="20" spans="1:8" ht="12.75">
      <c r="A20" s="221"/>
      <c r="B20" s="221"/>
      <c r="C20" s="221"/>
      <c r="D20" s="221"/>
      <c r="E20" s="70"/>
      <c r="F20" s="21"/>
      <c r="G20" s="21"/>
      <c r="H20" s="21"/>
    </row>
    <row r="21" spans="1:8" ht="12.75">
      <c r="A21" s="258" t="s">
        <v>165</v>
      </c>
      <c r="B21" s="258"/>
      <c r="C21" s="258"/>
      <c r="D21" s="258"/>
      <c r="E21" s="86">
        <v>0</v>
      </c>
      <c r="F21" s="44">
        <v>0</v>
      </c>
      <c r="G21" s="44">
        <v>0</v>
      </c>
      <c r="H21" s="44">
        <v>0</v>
      </c>
    </row>
    <row r="22" spans="1:8" ht="12.75">
      <c r="A22" s="221"/>
      <c r="B22" s="221"/>
      <c r="C22" s="221"/>
      <c r="D22" s="221"/>
      <c r="E22" s="70"/>
      <c r="F22" s="21"/>
      <c r="G22" s="21"/>
      <c r="H22" s="21"/>
    </row>
    <row r="23" spans="1:8" ht="23.25" customHeight="1">
      <c r="A23" s="223" t="s">
        <v>166</v>
      </c>
      <c r="B23" s="223"/>
      <c r="C23" s="223"/>
      <c r="D23" s="223"/>
      <c r="E23" s="9"/>
      <c r="F23" s="44"/>
      <c r="G23" s="44"/>
      <c r="H23" s="44"/>
    </row>
    <row r="24" spans="1:8" ht="23.25" customHeight="1">
      <c r="A24" s="257" t="s">
        <v>167</v>
      </c>
      <c r="B24" s="257"/>
      <c r="C24" s="257"/>
      <c r="D24" s="257"/>
      <c r="E24" s="52"/>
      <c r="F24" s="52"/>
      <c r="G24" s="52"/>
      <c r="H24" s="52"/>
    </row>
    <row r="25" spans="1:8" ht="12.75">
      <c r="A25" s="222" t="s">
        <v>168</v>
      </c>
      <c r="B25" s="222"/>
      <c r="C25" s="222"/>
      <c r="D25" s="222"/>
      <c r="E25" s="52">
        <v>9500</v>
      </c>
      <c r="F25" s="52"/>
      <c r="G25" s="52"/>
      <c r="H25" s="52">
        <f>SUM(E25+F25+G25)</f>
        <v>9500</v>
      </c>
    </row>
    <row r="26" spans="1:8" ht="12.75">
      <c r="A26" s="217"/>
      <c r="B26" s="217"/>
      <c r="C26" s="217"/>
      <c r="D26" s="217"/>
      <c r="E26" s="52"/>
      <c r="F26" s="52"/>
      <c r="G26" s="52"/>
      <c r="H26" s="52"/>
    </row>
    <row r="27" spans="1:8" ht="12.75">
      <c r="A27" s="225" t="s">
        <v>159</v>
      </c>
      <c r="B27" s="225"/>
      <c r="C27" s="225"/>
      <c r="D27" s="225"/>
      <c r="E27" s="55">
        <f>SUM(E23+E24+E25)</f>
        <v>9500</v>
      </c>
      <c r="F27" s="55">
        <f>SUM(F23+F24+F25)</f>
        <v>0</v>
      </c>
      <c r="G27" s="55">
        <f>SUM(G23+G24+G25)</f>
        <v>0</v>
      </c>
      <c r="H27" s="55">
        <f>SUM(H23+H24+H25)</f>
        <v>9500</v>
      </c>
    </row>
    <row r="28" spans="1:8" ht="12.75">
      <c r="A28" s="217"/>
      <c r="B28" s="217"/>
      <c r="C28" s="217"/>
      <c r="D28" s="217"/>
      <c r="E28" s="52"/>
      <c r="F28" s="52"/>
      <c r="G28" s="52"/>
      <c r="H28" s="52"/>
    </row>
    <row r="29" spans="1:8" ht="23.25" customHeight="1">
      <c r="A29" s="227" t="s">
        <v>178</v>
      </c>
      <c r="B29" s="228"/>
      <c r="C29" s="228"/>
      <c r="D29" s="229"/>
      <c r="E29" s="55">
        <f>SUM(E13+E21+E27)</f>
        <v>503778</v>
      </c>
      <c r="F29" s="55">
        <f>SUM(F13+F21+F27)</f>
        <v>0</v>
      </c>
      <c r="G29" s="55">
        <f>SUM(G13+G21+G27)</f>
        <v>0</v>
      </c>
      <c r="H29" s="55">
        <f>SUM(H13+H21+H27)</f>
        <v>503778</v>
      </c>
    </row>
    <row r="30" spans="1:8" ht="12.75">
      <c r="A30" s="217"/>
      <c r="B30" s="217"/>
      <c r="C30" s="217"/>
      <c r="D30" s="217"/>
      <c r="E30" s="52"/>
      <c r="F30" s="52"/>
      <c r="G30" s="52"/>
      <c r="H30" s="52"/>
    </row>
    <row r="31" spans="1:8" ht="12.75">
      <c r="A31" s="218" t="s">
        <v>169</v>
      </c>
      <c r="B31" s="219"/>
      <c r="C31" s="219"/>
      <c r="D31" s="220"/>
      <c r="E31" s="52"/>
      <c r="F31" s="52"/>
      <c r="G31" s="52"/>
      <c r="H31" s="52"/>
    </row>
    <row r="32" spans="1:8" ht="12.75">
      <c r="A32" s="218" t="s">
        <v>86</v>
      </c>
      <c r="B32" s="219"/>
      <c r="C32" s="219"/>
      <c r="D32" s="220"/>
      <c r="E32" s="52"/>
      <c r="F32" s="52"/>
      <c r="G32" s="52"/>
      <c r="H32" s="52"/>
    </row>
    <row r="33" spans="1:8" ht="12.75">
      <c r="A33" s="218" t="s">
        <v>170</v>
      </c>
      <c r="B33" s="219"/>
      <c r="C33" s="219"/>
      <c r="D33" s="220"/>
      <c r="E33" s="52"/>
      <c r="F33" s="52"/>
      <c r="G33" s="52"/>
      <c r="H33" s="52"/>
    </row>
    <row r="34" spans="1:8" ht="12.75">
      <c r="A34" s="218" t="s">
        <v>171</v>
      </c>
      <c r="B34" s="219"/>
      <c r="C34" s="219"/>
      <c r="D34" s="220"/>
      <c r="E34" s="52"/>
      <c r="F34" s="52"/>
      <c r="G34" s="52"/>
      <c r="H34" s="52"/>
    </row>
    <row r="35" spans="1:8" ht="12.75">
      <c r="A35" s="218" t="s">
        <v>172</v>
      </c>
      <c r="B35" s="219"/>
      <c r="C35" s="219"/>
      <c r="D35" s="220"/>
      <c r="E35" s="52"/>
      <c r="F35" s="52"/>
      <c r="G35" s="52"/>
      <c r="H35" s="52"/>
    </row>
    <row r="36" spans="1:8" ht="12.75">
      <c r="A36" s="218" t="s">
        <v>309</v>
      </c>
      <c r="B36" s="219"/>
      <c r="C36" s="219"/>
      <c r="D36" s="220"/>
      <c r="E36" s="52"/>
      <c r="F36" s="52"/>
      <c r="G36" s="52"/>
      <c r="H36" s="52"/>
    </row>
    <row r="37" spans="1:8" ht="12.75">
      <c r="A37" s="218" t="s">
        <v>310</v>
      </c>
      <c r="B37" s="219"/>
      <c r="C37" s="219"/>
      <c r="D37" s="220"/>
      <c r="E37" s="52"/>
      <c r="F37" s="52"/>
      <c r="G37" s="52"/>
      <c r="H37" s="52"/>
    </row>
    <row r="38" spans="1:8" ht="12.75">
      <c r="A38" s="231" t="s">
        <v>311</v>
      </c>
      <c r="B38" s="232"/>
      <c r="C38" s="232"/>
      <c r="D38" s="205"/>
      <c r="E38" s="55">
        <v>0</v>
      </c>
      <c r="F38" s="55">
        <v>0</v>
      </c>
      <c r="G38" s="55">
        <v>0</v>
      </c>
      <c r="H38" s="55">
        <v>0</v>
      </c>
    </row>
    <row r="39" spans="1:8" ht="12.75">
      <c r="A39" s="226"/>
      <c r="B39" s="226"/>
      <c r="C39" s="226"/>
      <c r="D39" s="226"/>
      <c r="E39" s="52"/>
      <c r="F39" s="52"/>
      <c r="G39" s="52"/>
      <c r="H39" s="52"/>
    </row>
    <row r="40" spans="1:8" ht="12.75">
      <c r="A40" s="206" t="s">
        <v>179</v>
      </c>
      <c r="B40" s="206"/>
      <c r="C40" s="206"/>
      <c r="D40" s="206"/>
      <c r="E40" s="55">
        <f>SUM(E13+E21+E27+E38)</f>
        <v>503778</v>
      </c>
      <c r="F40" s="55">
        <f>SUM(F13+F21+F27+F38)</f>
        <v>0</v>
      </c>
      <c r="G40" s="55">
        <f>SUM(G13+G21+G27+G38)</f>
        <v>0</v>
      </c>
      <c r="H40" s="55">
        <f>SUM(H13+H21+H27+H38)</f>
        <v>503778</v>
      </c>
    </row>
    <row r="41" spans="1:4" ht="12.75">
      <c r="A41" s="230"/>
      <c r="B41" s="230"/>
      <c r="C41" s="230"/>
      <c r="D41" s="230"/>
    </row>
    <row r="42" spans="1:4" ht="12.75">
      <c r="A42" s="230"/>
      <c r="B42" s="230"/>
      <c r="C42" s="230"/>
      <c r="D42" s="230"/>
    </row>
  </sheetData>
  <sheetProtection/>
  <mergeCells count="45">
    <mergeCell ref="A42:D42"/>
    <mergeCell ref="A37:D37"/>
    <mergeCell ref="A38:D38"/>
    <mergeCell ref="A31:D31"/>
    <mergeCell ref="A32:D32"/>
    <mergeCell ref="A40:D40"/>
    <mergeCell ref="A41:D41"/>
    <mergeCell ref="A24:D24"/>
    <mergeCell ref="A22:D22"/>
    <mergeCell ref="A30:D30"/>
    <mergeCell ref="A39:D39"/>
    <mergeCell ref="A23:D23"/>
    <mergeCell ref="A29:D29"/>
    <mergeCell ref="A33:D33"/>
    <mergeCell ref="A34:D34"/>
    <mergeCell ref="A35:D35"/>
    <mergeCell ref="A36:D36"/>
    <mergeCell ref="A28:D28"/>
    <mergeCell ref="A27:D27"/>
    <mergeCell ref="A26:D26"/>
    <mergeCell ref="A25:D25"/>
    <mergeCell ref="A1:H1"/>
    <mergeCell ref="A3:H3"/>
    <mergeCell ref="A6:D7"/>
    <mergeCell ref="E6:E7"/>
    <mergeCell ref="F6:F7"/>
    <mergeCell ref="G6:G7"/>
    <mergeCell ref="H6:H7"/>
    <mergeCell ref="A5:H5"/>
    <mergeCell ref="A2:H2"/>
    <mergeCell ref="A4:H4"/>
    <mergeCell ref="A8:D8"/>
    <mergeCell ref="A9:D9"/>
    <mergeCell ref="A10:D10"/>
    <mergeCell ref="A11:D11"/>
    <mergeCell ref="A13:D13"/>
    <mergeCell ref="A15:D15"/>
    <mergeCell ref="A21:D21"/>
    <mergeCell ref="A12:D12"/>
    <mergeCell ref="A14:D14"/>
    <mergeCell ref="A17:D17"/>
    <mergeCell ref="A16:D16"/>
    <mergeCell ref="A18:D18"/>
    <mergeCell ref="A19:D19"/>
    <mergeCell ref="A20:D20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31">
      <selection activeCell="D40" sqref="D40:D41"/>
    </sheetView>
  </sheetViews>
  <sheetFormatPr defaultColWidth="9.00390625" defaultRowHeight="12.75"/>
  <cols>
    <col min="1" max="1" width="42.25390625" style="15" customWidth="1"/>
    <col min="2" max="2" width="13.125" style="15" customWidth="1"/>
    <col min="3" max="3" width="11.75390625" style="15" customWidth="1"/>
    <col min="4" max="4" width="11.25390625" style="15" customWidth="1"/>
    <col min="5" max="5" width="12.625" style="15" customWidth="1"/>
    <col min="6" max="16384" width="9.125" style="15" customWidth="1"/>
  </cols>
  <sheetData>
    <row r="1" spans="1:6" ht="12" customHeight="1">
      <c r="A1" s="56"/>
      <c r="B1" s="57" t="s">
        <v>220</v>
      </c>
      <c r="C1" s="58"/>
      <c r="D1" s="58"/>
      <c r="E1" s="58"/>
      <c r="F1" s="17"/>
    </row>
    <row r="2" spans="1:2" ht="12.75">
      <c r="A2" s="248" t="s">
        <v>151</v>
      </c>
      <c r="B2" s="248"/>
    </row>
    <row r="3" spans="1:2" ht="12.75">
      <c r="A3" s="249" t="s">
        <v>4</v>
      </c>
      <c r="B3" s="249"/>
    </row>
    <row r="4" spans="1:2" ht="12.75">
      <c r="A4" s="60" t="s">
        <v>209</v>
      </c>
      <c r="B4" s="18" t="s">
        <v>3</v>
      </c>
    </row>
    <row r="5" spans="1:2" ht="12.75">
      <c r="A5" s="61"/>
      <c r="B5" s="14"/>
    </row>
    <row r="6" spans="1:2" ht="12.75">
      <c r="A6" s="61"/>
      <c r="B6" s="14"/>
    </row>
    <row r="7" spans="1:2" ht="12.75">
      <c r="A7" s="61"/>
      <c r="B7" s="14"/>
    </row>
    <row r="8" spans="1:2" ht="12.75">
      <c r="A8" s="11" t="s">
        <v>37</v>
      </c>
      <c r="B8" s="65">
        <v>0</v>
      </c>
    </row>
    <row r="9" spans="1:5" ht="12.75">
      <c r="A9" s="239" t="s">
        <v>221</v>
      </c>
      <c r="B9" s="239"/>
      <c r="C9" s="239"/>
      <c r="D9" s="239"/>
      <c r="E9" s="239"/>
    </row>
    <row r="10" spans="1:5" ht="12.75">
      <c r="A10" s="248" t="s">
        <v>222</v>
      </c>
      <c r="B10" s="248"/>
      <c r="C10" s="248"/>
      <c r="D10" s="248"/>
      <c r="E10" s="248"/>
    </row>
    <row r="11" spans="1:5" ht="12.75">
      <c r="A11" s="16"/>
      <c r="B11" s="16"/>
      <c r="C11" s="16"/>
      <c r="D11" s="16"/>
      <c r="E11" s="16"/>
    </row>
    <row r="12" spans="1:5" ht="18.75" customHeight="1">
      <c r="A12" s="252" t="s">
        <v>209</v>
      </c>
      <c r="B12" s="254" t="s">
        <v>3</v>
      </c>
      <c r="C12" s="246" t="s">
        <v>69</v>
      </c>
      <c r="D12" s="245" t="s">
        <v>316</v>
      </c>
      <c r="E12" s="254" t="s">
        <v>44</v>
      </c>
    </row>
    <row r="13" spans="1:5" ht="20.25" customHeight="1">
      <c r="A13" s="253"/>
      <c r="B13" s="255"/>
      <c r="C13" s="247"/>
      <c r="D13" s="245"/>
      <c r="E13" s="255"/>
    </row>
    <row r="14" spans="1:5" ht="12.75">
      <c r="A14" s="62"/>
      <c r="B14" s="62"/>
      <c r="C14" s="62"/>
      <c r="D14" s="62"/>
      <c r="E14" s="62"/>
    </row>
    <row r="15" spans="1:5" ht="12.75">
      <c r="A15" s="62"/>
      <c r="B15" s="62"/>
      <c r="C15" s="62"/>
      <c r="D15" s="62"/>
      <c r="E15" s="62"/>
    </row>
    <row r="16" spans="1:5" ht="12.75">
      <c r="A16" s="11" t="s">
        <v>37</v>
      </c>
      <c r="B16" s="66">
        <v>0</v>
      </c>
      <c r="C16" s="66">
        <v>0</v>
      </c>
      <c r="D16" s="66">
        <v>0</v>
      </c>
      <c r="E16" s="66">
        <v>0</v>
      </c>
    </row>
    <row r="17" spans="1:5" ht="12.75">
      <c r="A17" s="59"/>
      <c r="B17" s="59"/>
      <c r="C17" s="59"/>
      <c r="D17" s="59"/>
      <c r="E17" s="59"/>
    </row>
    <row r="18" spans="1:5" ht="12.75">
      <c r="A18" s="239" t="s">
        <v>224</v>
      </c>
      <c r="B18" s="239"/>
      <c r="C18" s="239"/>
      <c r="D18" s="239"/>
      <c r="E18" s="239"/>
    </row>
    <row r="19" spans="1:5" ht="12.75">
      <c r="A19" s="248" t="s">
        <v>223</v>
      </c>
      <c r="B19" s="248"/>
      <c r="C19" s="248"/>
      <c r="D19" s="248"/>
      <c r="E19" s="248"/>
    </row>
    <row r="20" spans="1:5" ht="12" customHeight="1">
      <c r="A20" s="241" t="s">
        <v>4</v>
      </c>
      <c r="B20" s="241"/>
      <c r="C20" s="241"/>
      <c r="D20" s="241"/>
      <c r="E20" s="241"/>
    </row>
    <row r="21" spans="1:5" ht="18.75" customHeight="1">
      <c r="A21" s="250" t="s">
        <v>213</v>
      </c>
      <c r="B21" s="254" t="s">
        <v>3</v>
      </c>
      <c r="C21" s="246" t="s">
        <v>69</v>
      </c>
      <c r="D21" s="245" t="s">
        <v>316</v>
      </c>
      <c r="E21" s="254" t="s">
        <v>44</v>
      </c>
    </row>
    <row r="22" spans="1:5" ht="21.75" customHeight="1">
      <c r="A22" s="251"/>
      <c r="B22" s="255"/>
      <c r="C22" s="247"/>
      <c r="D22" s="245"/>
      <c r="E22" s="255"/>
    </row>
    <row r="23" spans="1:5" ht="12.75">
      <c r="A23" s="61"/>
      <c r="B23" s="14"/>
      <c r="C23" s="63"/>
      <c r="D23" s="63"/>
      <c r="E23" s="63"/>
    </row>
    <row r="24" spans="1:5" ht="12.75">
      <c r="A24" s="61"/>
      <c r="B24" s="14"/>
      <c r="C24" s="63"/>
      <c r="D24" s="63"/>
      <c r="E24" s="63"/>
    </row>
    <row r="25" spans="1:5" ht="12.75">
      <c r="A25" s="11" t="s">
        <v>37</v>
      </c>
      <c r="B25" s="65">
        <v>0</v>
      </c>
      <c r="C25" s="65">
        <v>0</v>
      </c>
      <c r="D25" s="65">
        <v>0</v>
      </c>
      <c r="E25" s="65">
        <v>0</v>
      </c>
    </row>
    <row r="27" spans="1:5" ht="12.75">
      <c r="A27" s="239" t="s">
        <v>225</v>
      </c>
      <c r="B27" s="239"/>
      <c r="C27" s="239"/>
      <c r="D27" s="239"/>
      <c r="E27" s="239"/>
    </row>
    <row r="28" spans="1:5" ht="12.75">
      <c r="A28" s="248" t="s">
        <v>155</v>
      </c>
      <c r="B28" s="248"/>
      <c r="C28" s="248"/>
      <c r="D28" s="248"/>
      <c r="E28" s="248"/>
    </row>
    <row r="29" spans="1:5" ht="12.75">
      <c r="A29" s="241" t="s">
        <v>4</v>
      </c>
      <c r="B29" s="241"/>
      <c r="C29" s="241"/>
      <c r="D29" s="241"/>
      <c r="E29" s="241"/>
    </row>
    <row r="30" spans="1:5" ht="23.25" customHeight="1">
      <c r="A30" s="250" t="s">
        <v>213</v>
      </c>
      <c r="B30" s="254" t="s">
        <v>3</v>
      </c>
      <c r="C30" s="246" t="s">
        <v>69</v>
      </c>
      <c r="D30" s="245" t="s">
        <v>316</v>
      </c>
      <c r="E30" s="254" t="s">
        <v>44</v>
      </c>
    </row>
    <row r="31" spans="1:5" ht="18" customHeight="1">
      <c r="A31" s="251"/>
      <c r="B31" s="255"/>
      <c r="C31" s="247"/>
      <c r="D31" s="245"/>
      <c r="E31" s="255"/>
    </row>
    <row r="32" spans="1:5" ht="12.75">
      <c r="A32" s="61" t="s">
        <v>326</v>
      </c>
      <c r="B32" s="64">
        <v>434896</v>
      </c>
      <c r="C32" s="67"/>
      <c r="D32" s="67"/>
      <c r="E32" s="67">
        <f>SUM(B32+C32+D32)</f>
        <v>434896</v>
      </c>
    </row>
    <row r="33" spans="1:5" ht="12.75">
      <c r="A33" s="61" t="s">
        <v>327</v>
      </c>
      <c r="B33" s="64">
        <v>53472</v>
      </c>
      <c r="C33" s="67"/>
      <c r="D33" s="67"/>
      <c r="E33" s="67">
        <f>SUM(B33+C33+D33)</f>
        <v>53472</v>
      </c>
    </row>
    <row r="34" spans="1:5" ht="12.75">
      <c r="A34" s="61" t="s">
        <v>357</v>
      </c>
      <c r="B34" s="64">
        <v>5910</v>
      </c>
      <c r="C34" s="67"/>
      <c r="D34" s="67"/>
      <c r="E34" s="67">
        <f>SUM(B34+C34+D34)</f>
        <v>5910</v>
      </c>
    </row>
    <row r="35" spans="1:5" ht="12.75">
      <c r="A35" s="11" t="s">
        <v>37</v>
      </c>
      <c r="B35" s="65">
        <f>SUM(B32:B34)</f>
        <v>494278</v>
      </c>
      <c r="C35" s="65">
        <v>0</v>
      </c>
      <c r="D35" s="65">
        <v>0</v>
      </c>
      <c r="E35" s="87">
        <f>SUM(B35+C35+D35)</f>
        <v>494278</v>
      </c>
    </row>
    <row r="37" spans="1:5" ht="12.75">
      <c r="A37" s="239" t="s">
        <v>227</v>
      </c>
      <c r="B37" s="239"/>
      <c r="C37" s="239"/>
      <c r="D37" s="239"/>
      <c r="E37" s="239"/>
    </row>
    <row r="38" spans="1:5" ht="12.75">
      <c r="A38" s="248" t="s">
        <v>226</v>
      </c>
      <c r="B38" s="248"/>
      <c r="C38" s="248"/>
      <c r="D38" s="248"/>
      <c r="E38" s="248"/>
    </row>
    <row r="39" spans="1:5" ht="12.75">
      <c r="A39" s="16"/>
      <c r="B39" s="16"/>
      <c r="C39" s="16"/>
      <c r="D39" s="16"/>
      <c r="E39" s="16" t="s">
        <v>1</v>
      </c>
    </row>
    <row r="40" spans="1:5" ht="18.75" customHeight="1">
      <c r="A40" s="252" t="s">
        <v>209</v>
      </c>
      <c r="B40" s="254" t="s">
        <v>3</v>
      </c>
      <c r="C40" s="246" t="s">
        <v>69</v>
      </c>
      <c r="D40" s="245" t="s">
        <v>316</v>
      </c>
      <c r="E40" s="254" t="s">
        <v>44</v>
      </c>
    </row>
    <row r="41" spans="1:5" ht="21" customHeight="1">
      <c r="A41" s="253"/>
      <c r="B41" s="255"/>
      <c r="C41" s="247"/>
      <c r="D41" s="245"/>
      <c r="E41" s="255"/>
    </row>
    <row r="42" spans="1:5" ht="12.75">
      <c r="A42" s="62"/>
      <c r="B42" s="62"/>
      <c r="C42" s="62"/>
      <c r="D42" s="62"/>
      <c r="E42" s="62"/>
    </row>
    <row r="43" spans="1:5" ht="12.75">
      <c r="A43" s="62"/>
      <c r="B43" s="62"/>
      <c r="C43" s="62"/>
      <c r="D43" s="62"/>
      <c r="E43" s="62"/>
    </row>
    <row r="44" spans="1:5" ht="12.75">
      <c r="A44" s="62"/>
      <c r="B44" s="62"/>
      <c r="C44" s="62"/>
      <c r="D44" s="62"/>
      <c r="E44" s="62"/>
    </row>
    <row r="45" spans="1:5" ht="12.75">
      <c r="A45" s="11" t="s">
        <v>37</v>
      </c>
      <c r="B45" s="66">
        <v>0</v>
      </c>
      <c r="C45" s="66">
        <v>0</v>
      </c>
      <c r="D45" s="66">
        <v>0</v>
      </c>
      <c r="E45" s="66">
        <v>0</v>
      </c>
    </row>
    <row r="47" spans="1:5" ht="12.75">
      <c r="A47" s="239" t="s">
        <v>228</v>
      </c>
      <c r="B47" s="239"/>
      <c r="C47" s="239"/>
      <c r="D47" s="239"/>
      <c r="E47" s="239"/>
    </row>
    <row r="48" spans="1:5" ht="12.75">
      <c r="A48" s="248" t="s">
        <v>168</v>
      </c>
      <c r="B48" s="248"/>
      <c r="C48" s="248"/>
      <c r="D48" s="248"/>
      <c r="E48" s="248"/>
    </row>
    <row r="49" spans="1:5" ht="12.75">
      <c r="A49" s="16"/>
      <c r="B49" s="16"/>
      <c r="C49" s="16"/>
      <c r="D49" s="16"/>
      <c r="E49" s="16" t="s">
        <v>1</v>
      </c>
    </row>
    <row r="50" spans="1:5" ht="18" customHeight="1">
      <c r="A50" s="252" t="s">
        <v>209</v>
      </c>
      <c r="B50" s="254" t="s">
        <v>3</v>
      </c>
      <c r="C50" s="246" t="s">
        <v>69</v>
      </c>
      <c r="D50" s="245" t="s">
        <v>316</v>
      </c>
      <c r="E50" s="254" t="s">
        <v>44</v>
      </c>
    </row>
    <row r="51" spans="1:5" ht="30.75" customHeight="1">
      <c r="A51" s="253"/>
      <c r="B51" s="255"/>
      <c r="C51" s="247"/>
      <c r="D51" s="245"/>
      <c r="E51" s="255"/>
    </row>
    <row r="52" spans="1:5" ht="12.75">
      <c r="A52" s="20" t="s">
        <v>331</v>
      </c>
      <c r="B52" s="62">
        <v>9500</v>
      </c>
      <c r="C52" s="62"/>
      <c r="D52" s="62"/>
      <c r="E52" s="62">
        <v>9500</v>
      </c>
    </row>
    <row r="53" spans="1:5" ht="12.75">
      <c r="A53" s="11" t="s">
        <v>37</v>
      </c>
      <c r="B53" s="66">
        <f>SUM(B52)</f>
        <v>9500</v>
      </c>
      <c r="C53" s="66">
        <v>0</v>
      </c>
      <c r="D53" s="66">
        <v>0</v>
      </c>
      <c r="E53" s="66">
        <f>SUM(B53+C53+D53)</f>
        <v>9500</v>
      </c>
    </row>
  </sheetData>
  <sheetProtection/>
  <mergeCells count="39"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  <mergeCell ref="A10:E10"/>
    <mergeCell ref="B12:B13"/>
    <mergeCell ref="C12:C13"/>
    <mergeCell ref="D12:D13"/>
    <mergeCell ref="E12:E13"/>
    <mergeCell ref="A12:A13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38:E38"/>
    <mergeCell ref="A40:A41"/>
    <mergeCell ref="B40:B41"/>
    <mergeCell ref="C40:C41"/>
    <mergeCell ref="D40:D41"/>
    <mergeCell ref="E40:E41"/>
    <mergeCell ref="A47:E47"/>
    <mergeCell ref="A48:E48"/>
    <mergeCell ref="A50:A51"/>
    <mergeCell ref="B50:B51"/>
    <mergeCell ref="C50:C51"/>
    <mergeCell ref="D50:D51"/>
    <mergeCell ref="E50:E51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B21" sqref="B21"/>
    </sheetView>
  </sheetViews>
  <sheetFormatPr defaultColWidth="9.00390625" defaultRowHeight="12.75"/>
  <cols>
    <col min="1" max="1" width="56.00390625" style="15" customWidth="1"/>
    <col min="2" max="2" width="12.75390625" style="15" customWidth="1"/>
    <col min="3" max="3" width="13.00390625" style="15" customWidth="1"/>
    <col min="4" max="4" width="14.625" style="15" customWidth="1"/>
    <col min="5" max="16384" width="9.125" style="15" customWidth="1"/>
  </cols>
  <sheetData>
    <row r="1" spans="1:4" ht="12.75">
      <c r="A1" s="239" t="s">
        <v>187</v>
      </c>
      <c r="B1" s="239"/>
      <c r="C1" s="239"/>
      <c r="D1" s="239"/>
    </row>
    <row r="2" spans="1:4" ht="12.75">
      <c r="A2" s="240" t="s">
        <v>189</v>
      </c>
      <c r="B2" s="240"/>
      <c r="C2" s="240"/>
      <c r="D2" s="240"/>
    </row>
    <row r="3" spans="1:4" ht="12.75">
      <c r="A3" s="240" t="s">
        <v>66</v>
      </c>
      <c r="B3" s="240"/>
      <c r="C3" s="240"/>
      <c r="D3" s="240"/>
    </row>
    <row r="4" spans="1:4" ht="12.75">
      <c r="A4" s="241" t="s">
        <v>1</v>
      </c>
      <c r="B4" s="241"/>
      <c r="C4" s="241"/>
      <c r="D4" s="241"/>
    </row>
    <row r="5" spans="1:4" ht="12.75" customHeight="1">
      <c r="A5" s="242" t="s">
        <v>2</v>
      </c>
      <c r="B5" s="246" t="s">
        <v>58</v>
      </c>
      <c r="C5" s="245" t="s">
        <v>64</v>
      </c>
      <c r="D5" s="244" t="s">
        <v>37</v>
      </c>
    </row>
    <row r="6" spans="1:4" ht="12.75">
      <c r="A6" s="243"/>
      <c r="B6" s="247"/>
      <c r="C6" s="245"/>
      <c r="D6" s="244"/>
    </row>
    <row r="7" spans="1:4" ht="12.75">
      <c r="A7" s="41" t="s">
        <v>118</v>
      </c>
      <c r="B7" s="42">
        <v>65588</v>
      </c>
      <c r="C7" s="42"/>
      <c r="D7" s="42">
        <f>SUM(B7:C7)</f>
        <v>65588</v>
      </c>
    </row>
    <row r="8" spans="1:4" ht="12.75">
      <c r="A8" s="20" t="s">
        <v>119</v>
      </c>
      <c r="B8" s="21">
        <v>86204</v>
      </c>
      <c r="C8" s="21"/>
      <c r="D8" s="42">
        <f aca="true" t="shared" si="0" ref="D8:D16">SUM(B8:C8)</f>
        <v>86204</v>
      </c>
    </row>
    <row r="9" spans="1:4" ht="23.25" customHeight="1">
      <c r="A9" s="22" t="s">
        <v>120</v>
      </c>
      <c r="B9" s="21">
        <v>77316</v>
      </c>
      <c r="C9" s="21"/>
      <c r="D9" s="42">
        <f t="shared" si="0"/>
        <v>77316</v>
      </c>
    </row>
    <row r="10" spans="1:4" ht="12.75">
      <c r="A10" s="24" t="s">
        <v>121</v>
      </c>
      <c r="B10" s="21">
        <v>2101</v>
      </c>
      <c r="C10" s="21"/>
      <c r="D10" s="42">
        <f t="shared" si="0"/>
        <v>2101</v>
      </c>
    </row>
    <row r="11" spans="1:4" ht="12.75">
      <c r="A11" s="24" t="s">
        <v>122</v>
      </c>
      <c r="B11" s="21"/>
      <c r="C11" s="21"/>
      <c r="D11" s="42">
        <f t="shared" si="0"/>
        <v>0</v>
      </c>
    </row>
    <row r="12" spans="1:4" ht="12.75">
      <c r="A12" s="24" t="s">
        <v>123</v>
      </c>
      <c r="B12" s="21">
        <v>25131</v>
      </c>
      <c r="C12" s="21"/>
      <c r="D12" s="42">
        <f t="shared" si="0"/>
        <v>25131</v>
      </c>
    </row>
    <row r="13" spans="1:4" ht="23.25" customHeight="1">
      <c r="A13" s="22" t="s">
        <v>124</v>
      </c>
      <c r="B13" s="21"/>
      <c r="C13" s="21"/>
      <c r="D13" s="42">
        <f t="shared" si="0"/>
        <v>0</v>
      </c>
    </row>
    <row r="14" spans="1:4" ht="23.25" customHeight="1">
      <c r="A14" s="22" t="s">
        <v>125</v>
      </c>
      <c r="B14" s="21"/>
      <c r="C14" s="21"/>
      <c r="D14" s="42">
        <f t="shared" si="0"/>
        <v>0</v>
      </c>
    </row>
    <row r="15" spans="1:4" ht="23.25" customHeight="1">
      <c r="A15" s="22" t="s">
        <v>126</v>
      </c>
      <c r="B15" s="21"/>
      <c r="C15" s="21"/>
      <c r="D15" s="42">
        <f t="shared" si="0"/>
        <v>0</v>
      </c>
    </row>
    <row r="16" spans="1:4" ht="22.5" customHeight="1">
      <c r="A16" s="22" t="s">
        <v>127</v>
      </c>
      <c r="B16" s="21">
        <v>152767</v>
      </c>
      <c r="C16" s="21">
        <v>1270</v>
      </c>
      <c r="D16" s="42">
        <f t="shared" si="0"/>
        <v>154037</v>
      </c>
    </row>
    <row r="17" spans="1:4" ht="24" customHeight="1">
      <c r="A17" s="8" t="s">
        <v>175</v>
      </c>
      <c r="B17" s="44">
        <f>SUM(B7:B16)</f>
        <v>409107</v>
      </c>
      <c r="C17" s="44">
        <f>SUM(C7:C16)</f>
        <v>1270</v>
      </c>
      <c r="D17" s="44">
        <f>SUM(D7:D16)</f>
        <v>410377</v>
      </c>
    </row>
    <row r="18" spans="1:4" ht="12.75">
      <c r="A18" s="24"/>
      <c r="B18" s="21"/>
      <c r="C18" s="21"/>
      <c r="D18" s="21"/>
    </row>
    <row r="19" spans="1:4" ht="12.75">
      <c r="A19" s="43" t="s">
        <v>137</v>
      </c>
      <c r="B19" s="44">
        <v>11630</v>
      </c>
      <c r="C19" s="44">
        <v>0</v>
      </c>
      <c r="D19" s="44">
        <f>SUM(B19:C19)</f>
        <v>11630</v>
      </c>
    </row>
    <row r="20" spans="1:4" ht="12.75">
      <c r="A20" s="9"/>
      <c r="B20" s="44"/>
      <c r="C20" s="21"/>
      <c r="D20" s="21"/>
    </row>
    <row r="21" spans="1:4" ht="12.75">
      <c r="A21" s="50" t="s">
        <v>138</v>
      </c>
      <c r="B21" s="21"/>
      <c r="C21" s="21"/>
      <c r="D21" s="21"/>
    </row>
    <row r="22" spans="1:4" ht="12.75" customHeight="1">
      <c r="A22" s="23" t="s">
        <v>139</v>
      </c>
      <c r="B22" s="21"/>
      <c r="C22" s="21"/>
      <c r="D22" s="21"/>
    </row>
    <row r="23" spans="1:4" ht="12.75">
      <c r="A23" s="20" t="s">
        <v>140</v>
      </c>
      <c r="B23" s="44"/>
      <c r="C23" s="21"/>
      <c r="D23" s="21"/>
    </row>
    <row r="24" spans="1:4" ht="12.75">
      <c r="A24" s="50" t="s">
        <v>328</v>
      </c>
      <c r="B24" s="21">
        <v>5495</v>
      </c>
      <c r="C24" s="21"/>
      <c r="D24" s="21">
        <f>SUM(B24:C24)</f>
        <v>5495</v>
      </c>
    </row>
    <row r="25" spans="1:4" ht="12.75">
      <c r="A25" s="50" t="s">
        <v>318</v>
      </c>
      <c r="B25" s="21"/>
      <c r="C25" s="21"/>
      <c r="D25" s="21">
        <f aca="true" t="shared" si="1" ref="D25:D30">SUM(B25:C25)</f>
        <v>0</v>
      </c>
    </row>
    <row r="26" spans="1:4" ht="12.75">
      <c r="A26" s="20" t="s">
        <v>141</v>
      </c>
      <c r="B26" s="21"/>
      <c r="C26" s="21"/>
      <c r="D26" s="21">
        <f t="shared" si="1"/>
        <v>0</v>
      </c>
    </row>
    <row r="27" spans="1:4" ht="12.75">
      <c r="A27" s="24" t="s">
        <v>142</v>
      </c>
      <c r="B27" s="21"/>
      <c r="C27" s="21"/>
      <c r="D27" s="21">
        <f t="shared" si="1"/>
        <v>0</v>
      </c>
    </row>
    <row r="28" spans="1:4" ht="12.75">
      <c r="A28" s="20" t="s">
        <v>143</v>
      </c>
      <c r="B28" s="21">
        <v>100</v>
      </c>
      <c r="C28" s="21"/>
      <c r="D28" s="21">
        <f t="shared" si="1"/>
        <v>100</v>
      </c>
    </row>
    <row r="29" spans="1:4" ht="12.75">
      <c r="A29" s="20" t="s">
        <v>144</v>
      </c>
      <c r="B29" s="44"/>
      <c r="C29" s="21"/>
      <c r="D29" s="21">
        <f t="shared" si="1"/>
        <v>0</v>
      </c>
    </row>
    <row r="30" spans="1:4" ht="12.75">
      <c r="A30" s="24" t="s">
        <v>145</v>
      </c>
      <c r="B30" s="44"/>
      <c r="C30" s="21"/>
      <c r="D30" s="21">
        <f t="shared" si="1"/>
        <v>0</v>
      </c>
    </row>
    <row r="31" spans="1:4" ht="12.75">
      <c r="A31" s="9" t="s">
        <v>146</v>
      </c>
      <c r="B31" s="44">
        <f>SUM(B21:B30)</f>
        <v>5595</v>
      </c>
      <c r="C31" s="44">
        <f>SUM(C21:C30)</f>
        <v>0</v>
      </c>
      <c r="D31" s="44">
        <f>SUM(D21:D30)</f>
        <v>5595</v>
      </c>
    </row>
    <row r="32" spans="1:4" ht="12.75">
      <c r="A32" s="14"/>
      <c r="B32" s="52"/>
      <c r="C32" s="52"/>
      <c r="D32" s="52"/>
    </row>
    <row r="33" spans="1:4" ht="23.25" customHeight="1">
      <c r="A33" s="23" t="s">
        <v>147</v>
      </c>
      <c r="B33" s="52"/>
      <c r="C33" s="52"/>
      <c r="D33" s="52"/>
    </row>
    <row r="34" spans="1:4" ht="23.25" customHeight="1">
      <c r="A34" s="23" t="s">
        <v>148</v>
      </c>
      <c r="B34" s="52"/>
      <c r="C34" s="52"/>
      <c r="D34" s="52"/>
    </row>
    <row r="35" spans="1:4" ht="12.75">
      <c r="A35" s="20" t="s">
        <v>149</v>
      </c>
      <c r="B35" s="52"/>
      <c r="C35" s="52"/>
      <c r="D35" s="52"/>
    </row>
    <row r="36" spans="1:4" ht="12.75">
      <c r="A36" s="9" t="s">
        <v>150</v>
      </c>
      <c r="B36" s="55">
        <v>0</v>
      </c>
      <c r="C36" s="55">
        <v>0</v>
      </c>
      <c r="D36" s="55">
        <v>0</v>
      </c>
    </row>
    <row r="37" spans="1:4" ht="12.75">
      <c r="A37" s="20"/>
      <c r="B37" s="52"/>
      <c r="C37" s="52"/>
      <c r="D37" s="52"/>
    </row>
    <row r="38" spans="1:4" ht="12.75">
      <c r="A38" s="9" t="s">
        <v>288</v>
      </c>
      <c r="B38" s="55">
        <f>SUM(B17+B31+B36+B19)</f>
        <v>426332</v>
      </c>
      <c r="C38" s="55">
        <f>SUM(C17+C31+C36+C19)</f>
        <v>1270</v>
      </c>
      <c r="D38" s="55">
        <f>SUM(D17+D31+D36+D19)</f>
        <v>427602</v>
      </c>
    </row>
    <row r="39" spans="1:4" ht="12.75">
      <c r="A39" s="20"/>
      <c r="B39" s="52"/>
      <c r="C39" s="52"/>
      <c r="D39" s="52"/>
    </row>
    <row r="40" spans="1:4" ht="12.75">
      <c r="A40" s="24" t="s">
        <v>169</v>
      </c>
      <c r="B40" s="52"/>
      <c r="C40" s="52"/>
      <c r="D40" s="52"/>
    </row>
    <row r="41" spans="1:4" ht="12.75">
      <c r="A41" s="24" t="s">
        <v>86</v>
      </c>
      <c r="B41" s="52"/>
      <c r="C41" s="52"/>
      <c r="D41" s="52"/>
    </row>
    <row r="42" spans="1:4" ht="12.75">
      <c r="A42" s="24" t="s">
        <v>170</v>
      </c>
      <c r="B42" s="52"/>
      <c r="C42" s="52"/>
      <c r="D42" s="52"/>
    </row>
    <row r="43" spans="1:4" ht="12.75">
      <c r="A43" s="24" t="s">
        <v>171</v>
      </c>
      <c r="B43" s="52"/>
      <c r="C43" s="52"/>
      <c r="D43" s="52"/>
    </row>
    <row r="44" spans="1:4" ht="12.75">
      <c r="A44" s="24" t="s">
        <v>172</v>
      </c>
      <c r="B44" s="52"/>
      <c r="C44" s="52"/>
      <c r="D44" s="52"/>
    </row>
    <row r="45" spans="1:4" ht="12.75">
      <c r="A45" s="24" t="s">
        <v>309</v>
      </c>
      <c r="B45" s="52"/>
      <c r="C45" s="52"/>
      <c r="D45" s="52"/>
    </row>
    <row r="46" spans="1:4" ht="12.75">
      <c r="A46" s="24" t="s">
        <v>310</v>
      </c>
      <c r="B46" s="52"/>
      <c r="C46" s="52"/>
      <c r="D46" s="52"/>
    </row>
    <row r="47" spans="1:4" ht="12.75">
      <c r="A47" s="11" t="s">
        <v>311</v>
      </c>
      <c r="B47" s="55">
        <f>SUM(B45:B46)</f>
        <v>0</v>
      </c>
      <c r="C47" s="55">
        <f>SUM(C45:C46)</f>
        <v>0</v>
      </c>
      <c r="D47" s="55">
        <f>SUM(D45:D46)</f>
        <v>0</v>
      </c>
    </row>
    <row r="48" spans="1:4" ht="12.75">
      <c r="A48" s="20"/>
      <c r="B48" s="52"/>
      <c r="C48" s="52"/>
      <c r="D48" s="52"/>
    </row>
    <row r="49" spans="1:4" ht="12.75">
      <c r="A49" s="9" t="s">
        <v>174</v>
      </c>
      <c r="B49" s="55">
        <f>SUM(B38+B47)</f>
        <v>426332</v>
      </c>
      <c r="C49" s="55">
        <f>SUM(C38+C47)</f>
        <v>1270</v>
      </c>
      <c r="D49" s="55">
        <f>SUM(D38+D47)</f>
        <v>427602</v>
      </c>
    </row>
  </sheetData>
  <sheetProtection/>
  <mergeCells count="8">
    <mergeCell ref="A5:A6"/>
    <mergeCell ref="B5:B6"/>
    <mergeCell ref="C5:C6"/>
    <mergeCell ref="D5:D6"/>
    <mergeCell ref="A1:D1"/>
    <mergeCell ref="A2:D2"/>
    <mergeCell ref="A3:D3"/>
    <mergeCell ref="A4:D4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25">
      <selection activeCell="D13" sqref="D13"/>
    </sheetView>
  </sheetViews>
  <sheetFormatPr defaultColWidth="9.00390625" defaultRowHeight="12.75"/>
  <cols>
    <col min="1" max="1" width="55.375" style="15" customWidth="1"/>
    <col min="2" max="10" width="12.75390625" style="15" customWidth="1"/>
    <col min="11" max="11" width="11.875" style="15" customWidth="1"/>
    <col min="12" max="12" width="10.625" style="15" customWidth="1"/>
    <col min="13" max="16384" width="9.125" style="15" customWidth="1"/>
  </cols>
  <sheetData>
    <row r="1" spans="1:12" ht="12.75">
      <c r="A1" s="239" t="s">
        <v>180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2.75">
      <c r="A2" s="240" t="s">
        <v>192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12.75">
      <c r="A3" s="240" t="s">
        <v>61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ht="12.75">
      <c r="A4" s="241" t="s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2" ht="12.75" customHeight="1">
      <c r="A5" s="242" t="s">
        <v>2</v>
      </c>
      <c r="B5" s="207" t="s">
        <v>61</v>
      </c>
      <c r="C5" s="208"/>
      <c r="D5" s="208"/>
      <c r="E5" s="208"/>
      <c r="F5" s="208"/>
      <c r="G5" s="208"/>
      <c r="H5" s="208"/>
      <c r="I5" s="208"/>
      <c r="J5" s="208"/>
      <c r="K5" s="208"/>
      <c r="L5" s="209"/>
    </row>
    <row r="6" spans="1:12" ht="73.5">
      <c r="A6" s="243"/>
      <c r="B6" s="39" t="s">
        <v>332</v>
      </c>
      <c r="C6" s="95" t="s">
        <v>333</v>
      </c>
      <c r="D6" s="39" t="s">
        <v>334</v>
      </c>
      <c r="E6" s="39" t="s">
        <v>335</v>
      </c>
      <c r="F6" s="39" t="s">
        <v>337</v>
      </c>
      <c r="G6" s="39" t="s">
        <v>338</v>
      </c>
      <c r="H6" s="39" t="s">
        <v>339</v>
      </c>
      <c r="I6" s="39" t="s">
        <v>340</v>
      </c>
      <c r="J6" s="39" t="s">
        <v>341</v>
      </c>
      <c r="K6" s="39" t="s">
        <v>342</v>
      </c>
      <c r="L6" s="19" t="s">
        <v>37</v>
      </c>
    </row>
    <row r="7" spans="1:12" ht="12.75">
      <c r="A7" s="41" t="s">
        <v>118</v>
      </c>
      <c r="B7" s="42"/>
      <c r="C7" s="42">
        <v>87925</v>
      </c>
      <c r="D7" s="42"/>
      <c r="E7" s="42"/>
      <c r="F7" s="42"/>
      <c r="G7" s="42"/>
      <c r="H7" s="42"/>
      <c r="I7" s="42"/>
      <c r="J7" s="42"/>
      <c r="K7" s="42"/>
      <c r="L7" s="52">
        <f>SUM(B7:K7)</f>
        <v>87925</v>
      </c>
    </row>
    <row r="8" spans="1:12" ht="12.75">
      <c r="A8" s="20" t="s">
        <v>119</v>
      </c>
      <c r="B8" s="21"/>
      <c r="C8" s="21">
        <v>50161</v>
      </c>
      <c r="D8" s="21"/>
      <c r="E8" s="21"/>
      <c r="F8" s="21"/>
      <c r="G8" s="21"/>
      <c r="H8" s="21"/>
      <c r="I8" s="21"/>
      <c r="J8" s="21"/>
      <c r="K8" s="21"/>
      <c r="L8" s="52">
        <f>SUM(B8:K8)</f>
        <v>50161</v>
      </c>
    </row>
    <row r="9" spans="1:12" ht="23.25" customHeight="1">
      <c r="A9" s="22" t="s">
        <v>120</v>
      </c>
      <c r="B9" s="21"/>
      <c r="C9" s="21">
        <v>37886</v>
      </c>
      <c r="D9" s="21"/>
      <c r="E9" s="21"/>
      <c r="F9" s="21"/>
      <c r="G9" s="21"/>
      <c r="H9" s="21">
        <v>5004</v>
      </c>
      <c r="I9" s="21">
        <v>35266</v>
      </c>
      <c r="J9" s="21"/>
      <c r="K9" s="21">
        <v>12866</v>
      </c>
      <c r="L9" s="52">
        <f>SUM(B9:K9)</f>
        <v>91022</v>
      </c>
    </row>
    <row r="10" spans="1:12" ht="12.75">
      <c r="A10" s="24" t="s">
        <v>121</v>
      </c>
      <c r="B10" s="21"/>
      <c r="C10" s="21">
        <v>2101</v>
      </c>
      <c r="D10" s="21"/>
      <c r="E10" s="21"/>
      <c r="F10" s="21"/>
      <c r="G10" s="21"/>
      <c r="H10" s="21"/>
      <c r="I10" s="21"/>
      <c r="J10" s="21"/>
      <c r="K10" s="21"/>
      <c r="L10" s="52">
        <f>SUM(B10:K10)</f>
        <v>2101</v>
      </c>
    </row>
    <row r="11" spans="1:12" ht="12.75">
      <c r="A11" s="24" t="s">
        <v>122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52"/>
    </row>
    <row r="12" spans="1:12" ht="12.75">
      <c r="A12" s="24" t="s">
        <v>123</v>
      </c>
      <c r="B12" s="21"/>
      <c r="C12" s="21">
        <v>25131</v>
      </c>
      <c r="D12" s="21"/>
      <c r="E12" s="21"/>
      <c r="F12" s="21"/>
      <c r="G12" s="21"/>
      <c r="H12" s="21"/>
      <c r="I12" s="21"/>
      <c r="J12" s="21"/>
      <c r="K12" s="21"/>
      <c r="L12" s="52">
        <f>SUM(B12:K12)</f>
        <v>25131</v>
      </c>
    </row>
    <row r="13" spans="1:12" ht="23.25" customHeight="1">
      <c r="A13" s="22" t="s">
        <v>124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52"/>
    </row>
    <row r="14" spans="1:12" ht="23.25" customHeight="1">
      <c r="A14" s="22" t="s">
        <v>125</v>
      </c>
      <c r="B14" s="21"/>
      <c r="C14" s="21"/>
      <c r="D14" s="21"/>
      <c r="E14" s="21"/>
      <c r="F14" s="21"/>
      <c r="G14" s="25"/>
      <c r="H14" s="21"/>
      <c r="I14" s="21"/>
      <c r="J14" s="21"/>
      <c r="K14" s="21"/>
      <c r="L14" s="52"/>
    </row>
    <row r="15" spans="1:12" ht="23.25" customHeight="1">
      <c r="A15" s="22" t="s">
        <v>126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52"/>
    </row>
    <row r="16" spans="1:12" ht="19.5" customHeight="1">
      <c r="A16" s="22" t="s">
        <v>127</v>
      </c>
      <c r="B16" s="21"/>
      <c r="C16" s="21"/>
      <c r="D16" s="21">
        <v>151367</v>
      </c>
      <c r="E16" s="21">
        <v>1200</v>
      </c>
      <c r="F16" s="21"/>
      <c r="G16" s="21">
        <v>200</v>
      </c>
      <c r="H16" s="21"/>
      <c r="I16" s="21"/>
      <c r="J16" s="21"/>
      <c r="K16" s="21"/>
      <c r="L16" s="52">
        <f>SUM(B16:K16)</f>
        <v>152767</v>
      </c>
    </row>
    <row r="17" spans="1:12" s="94" customFormat="1" ht="19.5" customHeight="1">
      <c r="A17" s="8" t="s">
        <v>175</v>
      </c>
      <c r="B17" s="44"/>
      <c r="C17" s="44">
        <f>SUM(C7:C16)</f>
        <v>203204</v>
      </c>
      <c r="D17" s="44">
        <f aca="true" t="shared" si="0" ref="D17:I17">SUM(D7:D16)</f>
        <v>151367</v>
      </c>
      <c r="E17" s="44">
        <f t="shared" si="0"/>
        <v>1200</v>
      </c>
      <c r="F17" s="44">
        <f t="shared" si="0"/>
        <v>0</v>
      </c>
      <c r="G17" s="44">
        <f t="shared" si="0"/>
        <v>200</v>
      </c>
      <c r="H17" s="44">
        <f t="shared" si="0"/>
        <v>5004</v>
      </c>
      <c r="I17" s="44">
        <f t="shared" si="0"/>
        <v>35266</v>
      </c>
      <c r="J17" s="44">
        <f>SUM(J7:J16)</f>
        <v>0</v>
      </c>
      <c r="K17" s="44">
        <f>SUM(K7:K16)</f>
        <v>12866</v>
      </c>
      <c r="L17" s="55">
        <f>SUM(B17:K17)</f>
        <v>409107</v>
      </c>
    </row>
    <row r="18" spans="1:12" ht="12.75" customHeight="1">
      <c r="A18" s="8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52"/>
    </row>
    <row r="19" spans="1:12" s="94" customFormat="1" ht="12.75">
      <c r="A19" s="43" t="s">
        <v>137</v>
      </c>
      <c r="B19" s="44"/>
      <c r="C19" s="44">
        <v>11630</v>
      </c>
      <c r="D19" s="44"/>
      <c r="E19" s="44"/>
      <c r="F19" s="44"/>
      <c r="G19" s="44"/>
      <c r="H19" s="44"/>
      <c r="I19" s="44"/>
      <c r="J19" s="44"/>
      <c r="K19" s="44"/>
      <c r="L19" s="55">
        <f>SUM(B19:K19)</f>
        <v>11630</v>
      </c>
    </row>
    <row r="20" spans="1:12" ht="12.75">
      <c r="A20" s="9"/>
      <c r="B20" s="44"/>
      <c r="C20" s="44"/>
      <c r="D20" s="44"/>
      <c r="E20" s="44"/>
      <c r="F20" s="44"/>
      <c r="G20" s="44"/>
      <c r="H20" s="44"/>
      <c r="I20" s="44"/>
      <c r="J20" s="44"/>
      <c r="K20" s="21"/>
      <c r="L20" s="52"/>
    </row>
    <row r="21" spans="1:12" ht="12.75">
      <c r="A21" s="50" t="s">
        <v>138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52"/>
    </row>
    <row r="22" spans="1:12" ht="12.75" customHeight="1">
      <c r="A22" s="23" t="s">
        <v>139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52"/>
    </row>
    <row r="23" spans="1:12" ht="12.75">
      <c r="A23" s="20" t="s">
        <v>140</v>
      </c>
      <c r="B23" s="44"/>
      <c r="C23" s="44"/>
      <c r="D23" s="44"/>
      <c r="E23" s="44"/>
      <c r="F23" s="44"/>
      <c r="G23" s="44"/>
      <c r="H23" s="44"/>
      <c r="I23" s="44"/>
      <c r="J23" s="44"/>
      <c r="K23" s="21"/>
      <c r="L23" s="52"/>
    </row>
    <row r="24" spans="1:12" ht="12.75">
      <c r="A24" s="50" t="s">
        <v>328</v>
      </c>
      <c r="B24" s="21">
        <v>5395</v>
      </c>
      <c r="C24" s="44"/>
      <c r="D24" s="44"/>
      <c r="E24" s="44"/>
      <c r="F24" s="44"/>
      <c r="G24" s="44"/>
      <c r="H24" s="44"/>
      <c r="I24" s="44"/>
      <c r="J24" s="21">
        <v>100</v>
      </c>
      <c r="K24" s="21"/>
      <c r="L24" s="52">
        <f>SUM(B24:K24)</f>
        <v>5495</v>
      </c>
    </row>
    <row r="25" spans="1:12" ht="12.75">
      <c r="A25" s="50" t="s">
        <v>318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52"/>
    </row>
    <row r="26" spans="1:12" ht="12.75">
      <c r="A26" s="20" t="s">
        <v>141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52"/>
    </row>
    <row r="27" spans="1:12" ht="12.75">
      <c r="A27" s="24" t="s">
        <v>142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52"/>
    </row>
    <row r="28" spans="1:12" ht="12.75">
      <c r="A28" s="20" t="s">
        <v>143</v>
      </c>
      <c r="B28" s="21"/>
      <c r="C28" s="21"/>
      <c r="D28" s="21"/>
      <c r="E28" s="21"/>
      <c r="F28" s="21">
        <v>100</v>
      </c>
      <c r="G28" s="21"/>
      <c r="H28" s="21"/>
      <c r="I28" s="21"/>
      <c r="J28" s="21"/>
      <c r="K28" s="21"/>
      <c r="L28" s="52">
        <f>SUM(B28:K28)</f>
        <v>100</v>
      </c>
    </row>
    <row r="29" spans="1:12" ht="12.75">
      <c r="A29" s="20" t="s">
        <v>144</v>
      </c>
      <c r="B29" s="44"/>
      <c r="C29" s="44"/>
      <c r="D29" s="44"/>
      <c r="E29" s="44"/>
      <c r="F29" s="44"/>
      <c r="G29" s="44"/>
      <c r="H29" s="44"/>
      <c r="I29" s="44"/>
      <c r="J29" s="44"/>
      <c r="K29" s="21"/>
      <c r="L29" s="52"/>
    </row>
    <row r="30" spans="1:12" ht="12.75">
      <c r="A30" s="24" t="s">
        <v>145</v>
      </c>
      <c r="B30" s="44"/>
      <c r="C30" s="44"/>
      <c r="D30" s="44"/>
      <c r="E30" s="44"/>
      <c r="F30" s="44"/>
      <c r="G30" s="44"/>
      <c r="H30" s="44"/>
      <c r="I30" s="44"/>
      <c r="J30" s="44"/>
      <c r="K30" s="21"/>
      <c r="L30" s="52"/>
    </row>
    <row r="31" spans="1:12" s="94" customFormat="1" ht="12.75">
      <c r="A31" s="9" t="s">
        <v>146</v>
      </c>
      <c r="B31" s="44">
        <f>SUM(B21:B30)</f>
        <v>5395</v>
      </c>
      <c r="C31" s="44">
        <f aca="true" t="shared" si="1" ref="C31:K31">SUM(C21:C30)</f>
        <v>0</v>
      </c>
      <c r="D31" s="44">
        <f t="shared" si="1"/>
        <v>0</v>
      </c>
      <c r="E31" s="44">
        <f t="shared" si="1"/>
        <v>0</v>
      </c>
      <c r="F31" s="44">
        <f t="shared" si="1"/>
        <v>100</v>
      </c>
      <c r="G31" s="44">
        <f t="shared" si="1"/>
        <v>0</v>
      </c>
      <c r="H31" s="44">
        <f t="shared" si="1"/>
        <v>0</v>
      </c>
      <c r="I31" s="44">
        <f t="shared" si="1"/>
        <v>0</v>
      </c>
      <c r="J31" s="44">
        <f t="shared" si="1"/>
        <v>100</v>
      </c>
      <c r="K31" s="44">
        <f t="shared" si="1"/>
        <v>0</v>
      </c>
      <c r="L31" s="55">
        <f>SUM(B31:K31)</f>
        <v>5595</v>
      </c>
    </row>
    <row r="32" spans="1:12" ht="12.75">
      <c r="A32" s="1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23.25" customHeight="1">
      <c r="A33" s="23" t="s">
        <v>147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23.25" customHeight="1">
      <c r="A34" s="23" t="s">
        <v>148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2.75">
      <c r="A35" s="20" t="s">
        <v>149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2.75">
      <c r="A36" s="9" t="s">
        <v>150</v>
      </c>
      <c r="B36" s="1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2.75">
      <c r="A37" s="2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2.75">
      <c r="A38" s="9" t="s">
        <v>288</v>
      </c>
      <c r="B38" s="55">
        <f>SUM(B17+B19+B31+B36)</f>
        <v>5395</v>
      </c>
      <c r="C38" s="55">
        <f aca="true" t="shared" si="2" ref="C38:K38">SUM(C17+C19+C31+C36)</f>
        <v>214834</v>
      </c>
      <c r="D38" s="55">
        <f t="shared" si="2"/>
        <v>151367</v>
      </c>
      <c r="E38" s="55">
        <f t="shared" si="2"/>
        <v>1200</v>
      </c>
      <c r="F38" s="55">
        <f t="shared" si="2"/>
        <v>100</v>
      </c>
      <c r="G38" s="55">
        <f t="shared" si="2"/>
        <v>200</v>
      </c>
      <c r="H38" s="55">
        <f t="shared" si="2"/>
        <v>5004</v>
      </c>
      <c r="I38" s="55">
        <f t="shared" si="2"/>
        <v>35266</v>
      </c>
      <c r="J38" s="55">
        <f t="shared" si="2"/>
        <v>100</v>
      </c>
      <c r="K38" s="55">
        <f t="shared" si="2"/>
        <v>12866</v>
      </c>
      <c r="L38" s="55">
        <f>SUM(B38:K38)</f>
        <v>426332</v>
      </c>
    </row>
    <row r="39" spans="1:12" ht="12.75">
      <c r="A39" s="27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2"/>
    </row>
    <row r="40" spans="1:12" ht="12.75">
      <c r="A40" s="24" t="s">
        <v>169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2"/>
    </row>
    <row r="41" spans="1:12" ht="12.75">
      <c r="A41" s="24" t="s">
        <v>86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2.75">
      <c r="A42" s="24" t="s">
        <v>170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2.75">
      <c r="A43" s="24" t="s">
        <v>171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2.75">
      <c r="A44" s="24" t="s">
        <v>172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2.75">
      <c r="A45" s="24" t="s">
        <v>309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2.75">
      <c r="A46" s="24" t="s">
        <v>310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2.75">
      <c r="A47" s="11" t="s">
        <v>311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20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s="94" customFormat="1" ht="12.75">
      <c r="A49" s="9" t="s">
        <v>174</v>
      </c>
      <c r="B49" s="55">
        <f>SUM(B38+B47)</f>
        <v>5395</v>
      </c>
      <c r="C49" s="55">
        <f aca="true" t="shared" si="3" ref="C49:K49">SUM(C38+C47)</f>
        <v>214834</v>
      </c>
      <c r="D49" s="55">
        <f t="shared" si="3"/>
        <v>151367</v>
      </c>
      <c r="E49" s="55">
        <f t="shared" si="3"/>
        <v>1200</v>
      </c>
      <c r="F49" s="55">
        <f t="shared" si="3"/>
        <v>100</v>
      </c>
      <c r="G49" s="55">
        <f t="shared" si="3"/>
        <v>200</v>
      </c>
      <c r="H49" s="55">
        <f t="shared" si="3"/>
        <v>5004</v>
      </c>
      <c r="I49" s="55">
        <f t="shared" si="3"/>
        <v>35266</v>
      </c>
      <c r="J49" s="55">
        <f t="shared" si="3"/>
        <v>100</v>
      </c>
      <c r="K49" s="55">
        <f t="shared" si="3"/>
        <v>12866</v>
      </c>
      <c r="L49" s="55">
        <f>SUM(B49:K49)</f>
        <v>426332</v>
      </c>
    </row>
  </sheetData>
  <sheetProtection/>
  <mergeCells count="6">
    <mergeCell ref="B5:L5"/>
    <mergeCell ref="A5:A6"/>
    <mergeCell ref="A4:L4"/>
    <mergeCell ref="A1:L1"/>
    <mergeCell ref="A2:L2"/>
    <mergeCell ref="A3:L3"/>
  </mergeCells>
  <printOptions horizontalCentered="1"/>
  <pageMargins left="0.29" right="0.21" top="0.22" bottom="0.21" header="0.17" footer="0.1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F13" sqref="F13"/>
    </sheetView>
  </sheetViews>
  <sheetFormatPr defaultColWidth="9.00390625" defaultRowHeight="12.75"/>
  <cols>
    <col min="1" max="1" width="56.875" style="15" customWidth="1"/>
    <col min="2" max="2" width="12.75390625" style="15" customWidth="1"/>
    <col min="3" max="3" width="10.625" style="15" customWidth="1"/>
    <col min="4" max="16384" width="9.125" style="15" customWidth="1"/>
  </cols>
  <sheetData>
    <row r="1" spans="1:3" ht="12.75">
      <c r="A1" s="239" t="s">
        <v>182</v>
      </c>
      <c r="B1" s="239"/>
      <c r="C1" s="239"/>
    </row>
    <row r="2" spans="1:3" ht="12.75">
      <c r="A2" s="240" t="s">
        <v>329</v>
      </c>
      <c r="B2" s="240"/>
      <c r="C2" s="240"/>
    </row>
    <row r="3" spans="1:3" ht="12.75">
      <c r="A3" s="240" t="s">
        <v>62</v>
      </c>
      <c r="B3" s="240"/>
      <c r="C3" s="240"/>
    </row>
    <row r="4" spans="1:3" ht="12.75">
      <c r="A4" s="241" t="s">
        <v>1</v>
      </c>
      <c r="B4" s="241"/>
      <c r="C4" s="241"/>
    </row>
    <row r="5" spans="1:3" ht="20.25" customHeight="1">
      <c r="A5" s="242" t="s">
        <v>2</v>
      </c>
      <c r="B5" s="207" t="s">
        <v>62</v>
      </c>
      <c r="C5" s="209"/>
    </row>
    <row r="6" spans="1:3" ht="52.5" customHeight="1">
      <c r="A6" s="243"/>
      <c r="B6" s="39" t="s">
        <v>343</v>
      </c>
      <c r="C6" s="19" t="s">
        <v>37</v>
      </c>
    </row>
    <row r="7" spans="1:3" ht="12.75">
      <c r="A7" s="41" t="s">
        <v>118</v>
      </c>
      <c r="B7" s="42"/>
      <c r="C7" s="52"/>
    </row>
    <row r="8" spans="1:3" ht="12.75">
      <c r="A8" s="20" t="s">
        <v>119</v>
      </c>
      <c r="B8" s="21"/>
      <c r="C8" s="52"/>
    </row>
    <row r="9" spans="1:3" ht="23.25" customHeight="1">
      <c r="A9" s="22" t="s">
        <v>120</v>
      </c>
      <c r="B9" s="21"/>
      <c r="C9" s="52"/>
    </row>
    <row r="10" spans="1:3" ht="12.75">
      <c r="A10" s="24" t="s">
        <v>121</v>
      </c>
      <c r="B10" s="21"/>
      <c r="C10" s="52"/>
    </row>
    <row r="11" spans="1:3" ht="12.75">
      <c r="A11" s="24" t="s">
        <v>122</v>
      </c>
      <c r="B11" s="21"/>
      <c r="C11" s="52"/>
    </row>
    <row r="12" spans="1:3" ht="12.75">
      <c r="A12" s="24" t="s">
        <v>123</v>
      </c>
      <c r="B12" s="21"/>
      <c r="C12" s="52"/>
    </row>
    <row r="13" spans="1:3" ht="23.25" customHeight="1">
      <c r="A13" s="22" t="s">
        <v>124</v>
      </c>
      <c r="B13" s="21"/>
      <c r="C13" s="52"/>
    </row>
    <row r="14" spans="1:3" ht="23.25" customHeight="1">
      <c r="A14" s="22" t="s">
        <v>125</v>
      </c>
      <c r="B14" s="21"/>
      <c r="C14" s="52"/>
    </row>
    <row r="15" spans="1:3" ht="23.25" customHeight="1">
      <c r="A15" s="22" t="s">
        <v>126</v>
      </c>
      <c r="B15" s="21"/>
      <c r="C15" s="52"/>
    </row>
    <row r="16" spans="1:3" ht="12.75" customHeight="1">
      <c r="A16" s="22" t="s">
        <v>127</v>
      </c>
      <c r="B16" s="21">
        <v>1270</v>
      </c>
      <c r="C16" s="52">
        <f>SUM(B16)</f>
        <v>1270</v>
      </c>
    </row>
    <row r="17" spans="1:3" ht="12.75" customHeight="1">
      <c r="A17" s="8" t="s">
        <v>175</v>
      </c>
      <c r="B17" s="44">
        <f>SUM(B16)</f>
        <v>1270</v>
      </c>
      <c r="C17" s="55">
        <f>SUM(C16)</f>
        <v>1270</v>
      </c>
    </row>
    <row r="18" spans="1:3" ht="12.75">
      <c r="A18" s="89"/>
      <c r="B18" s="21"/>
      <c r="C18" s="52"/>
    </row>
    <row r="19" spans="1:3" ht="12.75">
      <c r="A19" s="43" t="s">
        <v>137</v>
      </c>
      <c r="B19" s="21"/>
      <c r="C19" s="52"/>
    </row>
    <row r="20" spans="1:3" ht="12.75">
      <c r="A20" s="9"/>
      <c r="B20" s="44"/>
      <c r="C20" s="52"/>
    </row>
    <row r="21" spans="1:3" ht="12.75" customHeight="1">
      <c r="A21" s="50" t="s">
        <v>138</v>
      </c>
      <c r="B21" s="21"/>
      <c r="C21" s="52"/>
    </row>
    <row r="22" spans="1:3" ht="12.75" customHeight="1">
      <c r="A22" s="23" t="s">
        <v>139</v>
      </c>
      <c r="B22" s="21"/>
      <c r="C22" s="52"/>
    </row>
    <row r="23" spans="1:3" ht="12.75">
      <c r="A23" s="20" t="s">
        <v>140</v>
      </c>
      <c r="B23" s="44"/>
      <c r="C23" s="52"/>
    </row>
    <row r="24" spans="1:3" ht="12.75">
      <c r="A24" s="50" t="s">
        <v>328</v>
      </c>
      <c r="B24" s="44"/>
      <c r="C24" s="52"/>
    </row>
    <row r="25" spans="1:3" ht="12.75">
      <c r="A25" s="50" t="s">
        <v>318</v>
      </c>
      <c r="B25" s="21"/>
      <c r="C25" s="52"/>
    </row>
    <row r="26" spans="1:3" ht="12.75">
      <c r="A26" s="20" t="s">
        <v>141</v>
      </c>
      <c r="B26" s="21"/>
      <c r="C26" s="52"/>
    </row>
    <row r="27" spans="1:3" ht="12.75">
      <c r="A27" s="24" t="s">
        <v>142</v>
      </c>
      <c r="B27" s="21"/>
      <c r="C27" s="52"/>
    </row>
    <row r="28" spans="1:3" ht="12.75">
      <c r="A28" s="20" t="s">
        <v>143</v>
      </c>
      <c r="B28" s="21"/>
      <c r="C28" s="52"/>
    </row>
    <row r="29" spans="1:3" ht="12.75">
      <c r="A29" s="20" t="s">
        <v>144</v>
      </c>
      <c r="B29" s="44"/>
      <c r="C29" s="52"/>
    </row>
    <row r="30" spans="1:3" ht="12.75">
      <c r="A30" s="24" t="s">
        <v>145</v>
      </c>
      <c r="B30" s="44"/>
      <c r="C30" s="52"/>
    </row>
    <row r="31" spans="1:3" ht="12.75">
      <c r="A31" s="9" t="s">
        <v>146</v>
      </c>
      <c r="B31" s="21"/>
      <c r="C31" s="52"/>
    </row>
    <row r="32" spans="1:3" ht="12.75">
      <c r="A32" s="14"/>
      <c r="B32" s="52"/>
      <c r="C32" s="52"/>
    </row>
    <row r="33" spans="1:3" ht="21.75" customHeight="1">
      <c r="A33" s="23" t="s">
        <v>147</v>
      </c>
      <c r="B33" s="52"/>
      <c r="C33" s="52"/>
    </row>
    <row r="34" spans="1:3" ht="22.5" customHeight="1">
      <c r="A34" s="23" t="s">
        <v>148</v>
      </c>
      <c r="B34" s="52"/>
      <c r="C34" s="52"/>
    </row>
    <row r="35" spans="1:3" ht="12.75">
      <c r="A35" s="20" t="s">
        <v>218</v>
      </c>
      <c r="B35" s="52"/>
      <c r="C35" s="52"/>
    </row>
    <row r="36" spans="1:3" ht="12.75" customHeight="1">
      <c r="A36" s="9" t="s">
        <v>150</v>
      </c>
      <c r="B36" s="52"/>
      <c r="C36" s="52"/>
    </row>
    <row r="37" spans="1:3" ht="12.75">
      <c r="A37" s="20"/>
      <c r="B37" s="52"/>
      <c r="C37" s="52"/>
    </row>
    <row r="38" spans="1:3" ht="12.75">
      <c r="A38" s="9" t="s">
        <v>288</v>
      </c>
      <c r="B38" s="55">
        <f>SUM(B17)</f>
        <v>1270</v>
      </c>
      <c r="C38" s="55">
        <f>SUM(C17)</f>
        <v>1270</v>
      </c>
    </row>
    <row r="39" spans="1:3" ht="12.75">
      <c r="A39" s="20"/>
      <c r="B39" s="52"/>
      <c r="C39" s="52"/>
    </row>
    <row r="40" spans="1:3" ht="12.75">
      <c r="A40" s="24" t="s">
        <v>169</v>
      </c>
      <c r="B40" s="52"/>
      <c r="C40" s="52"/>
    </row>
    <row r="41" spans="1:3" ht="12.75">
      <c r="A41" s="24" t="s">
        <v>86</v>
      </c>
      <c r="B41" s="52"/>
      <c r="C41" s="52"/>
    </row>
    <row r="42" spans="1:3" ht="12.75">
      <c r="A42" s="24" t="s">
        <v>170</v>
      </c>
      <c r="B42" s="52"/>
      <c r="C42" s="52"/>
    </row>
    <row r="43" spans="1:3" ht="12.75">
      <c r="A43" s="24" t="s">
        <v>171</v>
      </c>
      <c r="B43" s="52"/>
      <c r="C43" s="52"/>
    </row>
    <row r="44" spans="1:3" ht="12.75">
      <c r="A44" s="24" t="s">
        <v>172</v>
      </c>
      <c r="B44" s="52"/>
      <c r="C44" s="52"/>
    </row>
    <row r="45" spans="1:3" ht="12.75">
      <c r="A45" s="24" t="s">
        <v>309</v>
      </c>
      <c r="B45" s="52"/>
      <c r="C45" s="52"/>
    </row>
    <row r="46" spans="1:3" ht="12.75">
      <c r="A46" s="24" t="s">
        <v>310</v>
      </c>
      <c r="B46" s="52"/>
      <c r="C46" s="52"/>
    </row>
    <row r="47" spans="1:3" ht="12.75">
      <c r="A47" s="11" t="s">
        <v>311</v>
      </c>
      <c r="B47" s="52"/>
      <c r="C47" s="52"/>
    </row>
    <row r="48" spans="1:3" ht="23.25" customHeight="1">
      <c r="A48" s="9" t="s">
        <v>174</v>
      </c>
      <c r="B48" s="55">
        <f>SUM(B38+B47)</f>
        <v>1270</v>
      </c>
      <c r="C48" s="55">
        <f>SUM(C38+C47)</f>
        <v>1270</v>
      </c>
    </row>
  </sheetData>
  <sheetProtection/>
  <mergeCells count="6">
    <mergeCell ref="A5:A6"/>
    <mergeCell ref="A4:C4"/>
    <mergeCell ref="A1:C1"/>
    <mergeCell ref="A2:C2"/>
    <mergeCell ref="A3:C3"/>
    <mergeCell ref="B5:C5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cp:lastPrinted>2014-03-24T15:30:45Z</cp:lastPrinted>
  <dcterms:created xsi:type="dcterms:W3CDTF">2000-01-09T14:34:55Z</dcterms:created>
  <dcterms:modified xsi:type="dcterms:W3CDTF">2014-03-24T15:31:37Z</dcterms:modified>
  <cp:category/>
  <cp:version/>
  <cp:contentType/>
  <cp:contentStatus/>
</cp:coreProperties>
</file>