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0. sz. m." sheetId="25" r:id="rId1"/>
  </sheets>
  <calcPr calcId="152511"/>
</workbook>
</file>

<file path=xl/calcChain.xml><?xml version="1.0" encoding="utf-8"?>
<calcChain xmlns="http://schemas.openxmlformats.org/spreadsheetml/2006/main">
  <c r="L16" i="25" l="1"/>
  <c r="F16" i="25"/>
  <c r="F17" i="25"/>
  <c r="G16" i="25"/>
  <c r="H16" i="25"/>
  <c r="I16" i="25"/>
  <c r="J16" i="25"/>
  <c r="K16" i="25"/>
  <c r="E16" i="25"/>
  <c r="D11" i="25"/>
  <c r="D12" i="25"/>
  <c r="D13" i="25"/>
  <c r="D14" i="25"/>
  <c r="D15" i="25"/>
  <c r="D10" i="25"/>
  <c r="L17" i="25"/>
  <c r="K17" i="25"/>
  <c r="J17" i="25"/>
  <c r="I17" i="25"/>
  <c r="H17" i="25"/>
  <c r="G17" i="25"/>
  <c r="E17" i="25"/>
  <c r="B12" i="25"/>
  <c r="B13" i="25" s="1"/>
  <c r="B14" i="25" s="1"/>
  <c r="B15" i="25" s="1"/>
  <c r="B16" i="25" s="1"/>
  <c r="B17" i="25" s="1"/>
  <c r="B11" i="25"/>
  <c r="D16" i="25"/>
  <c r="D17" i="25"/>
  <c r="D18" i="25" s="1"/>
</calcChain>
</file>

<file path=xl/sharedStrings.xml><?xml version="1.0" encoding="utf-8"?>
<sst xmlns="http://schemas.openxmlformats.org/spreadsheetml/2006/main" count="32" uniqueCount="32">
  <si>
    <t>A</t>
  </si>
  <si>
    <t>B</t>
  </si>
  <si>
    <t>C</t>
  </si>
  <si>
    <t>D</t>
  </si>
  <si>
    <t>E</t>
  </si>
  <si>
    <t>F</t>
  </si>
  <si>
    <t>G</t>
  </si>
  <si>
    <t>I</t>
  </si>
  <si>
    <t>J</t>
  </si>
  <si>
    <t>Megnevezés</t>
  </si>
  <si>
    <t>Városgondnokság</t>
  </si>
  <si>
    <t>Polgármesteri Hivatal</t>
  </si>
  <si>
    <t>Finanszírozási kiadások</t>
  </si>
  <si>
    <t>Ft-ban</t>
  </si>
  <si>
    <t>Összesen</t>
  </si>
  <si>
    <t>Költségvetési Iroda</t>
  </si>
  <si>
    <t>Önkormányzat</t>
  </si>
  <si>
    <t>Békés Város Önkormányzata pénzeszközei változásának bemutatása</t>
  </si>
  <si>
    <t>2017. év</t>
  </si>
  <si>
    <t xml:space="preserve">H </t>
  </si>
  <si>
    <t>Gyógyászat</t>
  </si>
  <si>
    <t>KG Kulturális Központ</t>
  </si>
  <si>
    <t>Könyvtár</t>
  </si>
  <si>
    <t>Múzeum</t>
  </si>
  <si>
    <t>Költségvetési bevételek</t>
  </si>
  <si>
    <t>36. számla forgalma (+,-)</t>
  </si>
  <si>
    <t>Költségvetési kiadások</t>
  </si>
  <si>
    <t>Pénzkészlet változás összesen              (2-3+4-5-6):</t>
  </si>
  <si>
    <t>Pénzkészlet tárgyidőszak végén (1+7)</t>
  </si>
  <si>
    <t>Pénzkészlet 2017. január 1-én</t>
  </si>
  <si>
    <t>Finanszírozási bevételek (maradvány igénybevétel)</t>
  </si>
  <si>
    <t>10.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</si>
</sst>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4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4"/>
      <color indexed="55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43" fontId="2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15" fillId="0" borderId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22">
    <xf numFmtId="0" fontId="0" fillId="0" borderId="0" xfId="0"/>
    <xf numFmtId="3" fontId="0" fillId="0" borderId="0" xfId="0" applyNumberFormat="1"/>
    <xf numFmtId="0" fontId="15" fillId="0" borderId="0" xfId="40"/>
    <xf numFmtId="0" fontId="11" fillId="0" borderId="0" xfId="39" applyBorder="1" applyAlignment="1">
      <alignment horizontal="right"/>
    </xf>
    <xf numFmtId="0" fontId="11" fillId="0" borderId="0" xfId="39" applyFont="1" applyBorder="1" applyAlignment="1">
      <alignment horizontal="right"/>
    </xf>
    <xf numFmtId="0" fontId="22" fillId="0" borderId="0" xfId="40" applyFont="1" applyAlignment="1">
      <alignment horizontal="center" vertical="center"/>
    </xf>
    <xf numFmtId="0" fontId="22" fillId="25" borderId="10" xfId="40" applyFont="1" applyFill="1" applyBorder="1" applyAlignment="1">
      <alignment horizontal="center" vertical="center"/>
    </xf>
    <xf numFmtId="0" fontId="23" fillId="24" borderId="10" xfId="40" applyFont="1" applyFill="1" applyBorder="1" applyAlignment="1">
      <alignment horizontal="center" vertical="center"/>
    </xf>
    <xf numFmtId="0" fontId="15" fillId="25" borderId="10" xfId="40" applyFont="1" applyFill="1" applyBorder="1" applyAlignment="1">
      <alignment horizontal="center" vertical="center"/>
    </xf>
    <xf numFmtId="0" fontId="15" fillId="25" borderId="10" xfId="40" applyFill="1" applyBorder="1" applyAlignment="1">
      <alignment horizontal="center" vertical="center"/>
    </xf>
    <xf numFmtId="0" fontId="15" fillId="24" borderId="0" xfId="40" applyFont="1" applyFill="1" applyBorder="1" applyAlignment="1">
      <alignment horizontal="center" vertical="center"/>
    </xf>
    <xf numFmtId="0" fontId="15" fillId="0" borderId="0" xfId="40" applyFont="1" applyAlignment="1">
      <alignment horizontal="left" indent="1"/>
    </xf>
    <xf numFmtId="0" fontId="15" fillId="24" borderId="10" xfId="40" applyFont="1" applyFill="1" applyBorder="1" applyAlignment="1">
      <alignment horizontal="center" vertical="center"/>
    </xf>
    <xf numFmtId="0" fontId="15" fillId="0" borderId="10" xfId="40" applyBorder="1" applyAlignment="1">
      <alignment horizontal="center" vertical="center" wrapText="1"/>
    </xf>
    <xf numFmtId="0" fontId="15" fillId="0" borderId="10" xfId="40" applyBorder="1" applyAlignment="1">
      <alignment horizontal="center" vertical="center" textRotation="90" wrapText="1"/>
    </xf>
    <xf numFmtId="0" fontId="15" fillId="0" borderId="10" xfId="40" applyFont="1" applyBorder="1" applyAlignment="1">
      <alignment horizontal="center" vertical="center" textRotation="90" wrapText="1"/>
    </xf>
    <xf numFmtId="0" fontId="15" fillId="0" borderId="10" xfId="40" applyFont="1" applyBorder="1" applyAlignment="1">
      <alignment vertical="center" wrapText="1"/>
    </xf>
    <xf numFmtId="3" fontId="15" fillId="0" borderId="10" xfId="40" applyNumberFormat="1" applyBorder="1"/>
    <xf numFmtId="0" fontId="15" fillId="0" borderId="10" xfId="40" applyBorder="1" applyAlignment="1">
      <alignment vertical="center" wrapText="1"/>
    </xf>
    <xf numFmtId="3" fontId="20" fillId="0" borderId="10" xfId="40" applyNumberFormat="1" applyFont="1" applyBorder="1"/>
    <xf numFmtId="3" fontId="15" fillId="0" borderId="10" xfId="40" applyNumberFormat="1" applyFill="1" applyBorder="1"/>
    <xf numFmtId="0" fontId="22" fillId="0" borderId="0" xfId="40" applyFont="1" applyAlignment="1">
      <alignment horizontal="center" vertical="center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 2" xfId="32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15. I. félévi beszámoló táblái" xfId="39"/>
    <cellStyle name="Normál_Munka1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2" sqref="F2"/>
    </sheetView>
  </sheetViews>
  <sheetFormatPr defaultColWidth="10.28515625" defaultRowHeight="12.75" x14ac:dyDescent="0.2"/>
  <cols>
    <col min="1" max="2" width="4" customWidth="1"/>
    <col min="3" max="3" width="35.85546875" customWidth="1"/>
    <col min="4" max="4" width="18.28515625" customWidth="1"/>
    <col min="5" max="5" width="17.7109375" customWidth="1"/>
    <col min="6" max="6" width="14.85546875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3.7109375" customWidth="1"/>
  </cols>
  <sheetData>
    <row r="1" spans="1:12" ht="20.25" customHeight="1" x14ac:dyDescent="0.2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4" t="s">
        <v>31</v>
      </c>
    </row>
    <row r="2" spans="1:12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 customHeight="1" x14ac:dyDescent="0.2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20.25" customHeight="1" x14ac:dyDescent="0.2">
      <c r="A4" s="21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20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0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0.25" customHeight="1" x14ac:dyDescent="0.2">
      <c r="A7" s="6"/>
      <c r="B7" s="7"/>
      <c r="C7" s="8" t="s">
        <v>0</v>
      </c>
      <c r="D7" s="8" t="s">
        <v>1</v>
      </c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8" t="s">
        <v>19</v>
      </c>
      <c r="K7" s="8" t="s">
        <v>7</v>
      </c>
      <c r="L7" s="8" t="s">
        <v>8</v>
      </c>
    </row>
    <row r="8" spans="1:12" ht="17.25" customHeight="1" x14ac:dyDescent="0.2">
      <c r="A8" s="9">
        <v>1</v>
      </c>
      <c r="B8" s="10"/>
      <c r="C8" s="2"/>
      <c r="D8" s="2"/>
      <c r="E8" s="2"/>
      <c r="F8" s="2"/>
      <c r="G8" s="2"/>
      <c r="H8" s="2"/>
      <c r="I8" s="2"/>
      <c r="J8" s="2"/>
      <c r="K8" s="2"/>
      <c r="L8" s="11" t="s">
        <v>13</v>
      </c>
    </row>
    <row r="9" spans="1:12" ht="112.5" customHeight="1" x14ac:dyDescent="0.2">
      <c r="A9" s="9">
        <v>2</v>
      </c>
      <c r="B9" s="12"/>
      <c r="C9" s="13" t="s">
        <v>9</v>
      </c>
      <c r="D9" s="14" t="s">
        <v>14</v>
      </c>
      <c r="E9" s="14" t="s">
        <v>16</v>
      </c>
      <c r="F9" s="14" t="s">
        <v>11</v>
      </c>
      <c r="G9" s="15" t="s">
        <v>20</v>
      </c>
      <c r="H9" s="14" t="s">
        <v>10</v>
      </c>
      <c r="I9" s="14" t="s">
        <v>21</v>
      </c>
      <c r="J9" s="14" t="s">
        <v>22</v>
      </c>
      <c r="K9" s="14" t="s">
        <v>23</v>
      </c>
      <c r="L9" s="14" t="s">
        <v>15</v>
      </c>
    </row>
    <row r="10" spans="1:12" ht="20.25" customHeight="1" x14ac:dyDescent="0.2">
      <c r="A10" s="9">
        <v>3</v>
      </c>
      <c r="B10" s="12">
        <v>1</v>
      </c>
      <c r="C10" s="16" t="s">
        <v>29</v>
      </c>
      <c r="D10" s="17">
        <f>SUM(E10:L10)</f>
        <v>641515653</v>
      </c>
      <c r="E10" s="17">
        <v>518932099</v>
      </c>
      <c r="F10" s="17">
        <v>4326276</v>
      </c>
      <c r="G10" s="17">
        <v>76694558</v>
      </c>
      <c r="H10" s="17">
        <v>18541452</v>
      </c>
      <c r="I10" s="17">
        <v>17270957</v>
      </c>
      <c r="J10" s="17">
        <v>2178700</v>
      </c>
      <c r="K10" s="17">
        <v>3394548</v>
      </c>
      <c r="L10" s="17">
        <v>177063</v>
      </c>
    </row>
    <row r="11" spans="1:12" ht="20.25" customHeight="1" x14ac:dyDescent="0.2">
      <c r="A11" s="9">
        <v>4</v>
      </c>
      <c r="B11" s="12">
        <f>B10+1</f>
        <v>2</v>
      </c>
      <c r="C11" s="18" t="s">
        <v>24</v>
      </c>
      <c r="D11" s="17">
        <f t="shared" ref="D11:D16" si="0">SUM(E11:L11)</f>
        <v>6377140370</v>
      </c>
      <c r="E11" s="17">
        <v>4897618919</v>
      </c>
      <c r="F11" s="17">
        <v>436245337</v>
      </c>
      <c r="G11" s="17">
        <v>671379799</v>
      </c>
      <c r="H11" s="17">
        <v>145213079</v>
      </c>
      <c r="I11" s="17">
        <v>147830350</v>
      </c>
      <c r="J11" s="17">
        <v>42221705</v>
      </c>
      <c r="K11" s="17">
        <v>30859776</v>
      </c>
      <c r="L11" s="17">
        <v>5771405</v>
      </c>
    </row>
    <row r="12" spans="1:12" ht="27" customHeight="1" x14ac:dyDescent="0.2">
      <c r="A12" s="9">
        <v>5</v>
      </c>
      <c r="B12" s="12">
        <f t="shared" ref="B12:B17" si="1">B11+1</f>
        <v>3</v>
      </c>
      <c r="C12" s="18" t="s">
        <v>30</v>
      </c>
      <c r="D12" s="17">
        <f t="shared" si="0"/>
        <v>706399513</v>
      </c>
      <c r="E12" s="17">
        <v>581280760</v>
      </c>
      <c r="F12" s="17">
        <v>7555935</v>
      </c>
      <c r="G12" s="17">
        <v>76804558</v>
      </c>
      <c r="H12" s="17">
        <v>17610326</v>
      </c>
      <c r="I12" s="17">
        <v>17317623</v>
      </c>
      <c r="J12" s="17">
        <v>2258700</v>
      </c>
      <c r="K12" s="17">
        <v>3394548</v>
      </c>
      <c r="L12" s="17">
        <v>177063</v>
      </c>
    </row>
    <row r="13" spans="1:12" ht="20.25" customHeight="1" x14ac:dyDescent="0.2">
      <c r="A13" s="9">
        <v>6</v>
      </c>
      <c r="B13" s="12">
        <f t="shared" si="1"/>
        <v>4</v>
      </c>
      <c r="C13" s="18" t="s">
        <v>25</v>
      </c>
      <c r="D13" s="17">
        <f t="shared" si="0"/>
        <v>6378899</v>
      </c>
      <c r="E13" s="17">
        <v>8436566</v>
      </c>
      <c r="F13" s="20">
        <v>3229947</v>
      </c>
      <c r="G13" s="17">
        <v>-4403154</v>
      </c>
      <c r="H13" s="20">
        <v>-931126</v>
      </c>
      <c r="I13" s="17">
        <v>-33334</v>
      </c>
      <c r="J13" s="17">
        <v>80000</v>
      </c>
      <c r="K13" s="17"/>
      <c r="L13" s="17"/>
    </row>
    <row r="14" spans="1:12" ht="20.25" customHeight="1" x14ac:dyDescent="0.2">
      <c r="A14" s="9">
        <v>7</v>
      </c>
      <c r="B14" s="12">
        <f t="shared" si="1"/>
        <v>5</v>
      </c>
      <c r="C14" s="18" t="s">
        <v>26</v>
      </c>
      <c r="D14" s="17">
        <f t="shared" si="0"/>
        <v>4557471586</v>
      </c>
      <c r="E14" s="17">
        <v>3183173380</v>
      </c>
      <c r="F14" s="17">
        <v>424195414</v>
      </c>
      <c r="G14" s="17">
        <v>598723195</v>
      </c>
      <c r="H14" s="17">
        <v>145213079</v>
      </c>
      <c r="I14" s="17">
        <v>133711314</v>
      </c>
      <c r="J14" s="17">
        <v>40457921</v>
      </c>
      <c r="K14" s="17">
        <v>26225878</v>
      </c>
      <c r="L14" s="17">
        <v>5771405</v>
      </c>
    </row>
    <row r="15" spans="1:12" ht="20.25" customHeight="1" x14ac:dyDescent="0.2">
      <c r="A15" s="9">
        <v>8</v>
      </c>
      <c r="B15" s="12">
        <f t="shared" si="1"/>
        <v>6</v>
      </c>
      <c r="C15" s="18" t="s">
        <v>12</v>
      </c>
      <c r="D15" s="17">
        <f t="shared" si="0"/>
        <v>0</v>
      </c>
      <c r="E15" s="17">
        <v>0</v>
      </c>
      <c r="F15" s="17"/>
      <c r="G15" s="17"/>
      <c r="H15" s="17"/>
      <c r="I15" s="17"/>
      <c r="J15" s="17"/>
      <c r="K15" s="17"/>
      <c r="L15" s="17"/>
    </row>
    <row r="16" spans="1:12" ht="27" customHeight="1" x14ac:dyDescent="0.2">
      <c r="A16" s="9">
        <v>10</v>
      </c>
      <c r="B16" s="12">
        <f t="shared" si="1"/>
        <v>7</v>
      </c>
      <c r="C16" s="16" t="s">
        <v>27</v>
      </c>
      <c r="D16" s="17">
        <f t="shared" si="0"/>
        <v>1119648170</v>
      </c>
      <c r="E16" s="17">
        <f>E11-E12+E13-E14-E15</f>
        <v>1141601345</v>
      </c>
      <c r="F16" s="17">
        <f t="shared" ref="F16:K16" si="2">F11-F12+F13-F14-F15</f>
        <v>7723935</v>
      </c>
      <c r="G16" s="17">
        <f t="shared" si="2"/>
        <v>-8551108</v>
      </c>
      <c r="H16" s="17">
        <f t="shared" si="2"/>
        <v>-18541452</v>
      </c>
      <c r="I16" s="17">
        <f t="shared" si="2"/>
        <v>-3231921</v>
      </c>
      <c r="J16" s="17">
        <f t="shared" si="2"/>
        <v>-414916</v>
      </c>
      <c r="K16" s="17">
        <f t="shared" si="2"/>
        <v>1239350</v>
      </c>
      <c r="L16" s="17">
        <f>L11-L12+L13-L14-L15</f>
        <v>-177063</v>
      </c>
    </row>
    <row r="17" spans="1:12" ht="27" customHeight="1" x14ac:dyDescent="0.2">
      <c r="A17" s="9">
        <v>11</v>
      </c>
      <c r="B17" s="12">
        <f t="shared" si="1"/>
        <v>8</v>
      </c>
      <c r="C17" s="16" t="s">
        <v>28</v>
      </c>
      <c r="D17" s="19">
        <f t="shared" ref="D17:L17" si="3">D10+D16</f>
        <v>1761163823</v>
      </c>
      <c r="E17" s="19">
        <f t="shared" si="3"/>
        <v>1660533444</v>
      </c>
      <c r="F17" s="19">
        <f t="shared" si="3"/>
        <v>12050211</v>
      </c>
      <c r="G17" s="19">
        <f t="shared" si="3"/>
        <v>68143450</v>
      </c>
      <c r="H17" s="19">
        <f t="shared" si="3"/>
        <v>0</v>
      </c>
      <c r="I17" s="19">
        <f t="shared" si="3"/>
        <v>14039036</v>
      </c>
      <c r="J17" s="19">
        <f t="shared" si="3"/>
        <v>1763784</v>
      </c>
      <c r="K17" s="19">
        <f t="shared" si="3"/>
        <v>4633898</v>
      </c>
      <c r="L17" s="19">
        <f t="shared" si="3"/>
        <v>0</v>
      </c>
    </row>
    <row r="18" spans="1:12" x14ac:dyDescent="0.2">
      <c r="D18" s="1">
        <f>SUM(E17:L17)-D17</f>
        <v>0</v>
      </c>
    </row>
  </sheetData>
  <mergeCells count="2"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2018-04-27T08:26:02Z</dcterms:modified>
</cp:coreProperties>
</file>