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brossy.adrienn\Documents\saját\rendelet\elfogadott\költségvetés 2015\"/>
    </mc:Choice>
  </mc:AlternateContent>
  <bookViews>
    <workbookView xWindow="480" yWindow="105" windowWidth="11340" windowHeight="8835" tabRatio="908"/>
  </bookViews>
  <sheets>
    <sheet name="11.mell. óvoda" sheetId="15" r:id="rId1"/>
    <sheet name="12. tartozásállomány" sheetId="9" r:id="rId2"/>
    <sheet name="13. AKÜ" sheetId="27" r:id="rId3"/>
  </sheets>
  <externalReferences>
    <externalReference r:id="rId4"/>
  </externalReferences>
  <definedNames>
    <definedName name="_xlnm.Print_Titles" localSheetId="0">'11.mell. óvoda'!$1:$3</definedName>
  </definedNames>
  <calcPr calcId="152511" calcMode="manual"/>
</workbook>
</file>

<file path=xl/calcChain.xml><?xml version="1.0" encoding="utf-8"?>
<calcChain xmlns="http://schemas.openxmlformats.org/spreadsheetml/2006/main">
  <c r="D45" i="15" l="1"/>
  <c r="D44" i="15" s="1"/>
  <c r="D39" i="15"/>
  <c r="D38" i="15"/>
  <c r="D37" i="15"/>
  <c r="E20" i="27"/>
  <c r="E19" i="27"/>
  <c r="E18" i="27"/>
  <c r="E17" i="27"/>
  <c r="E15" i="27"/>
  <c r="E14" i="27"/>
  <c r="E13" i="27"/>
  <c r="E12" i="27"/>
  <c r="E10" i="27"/>
  <c r="E9" i="27"/>
  <c r="E8" i="27"/>
  <c r="E7" i="27"/>
  <c r="D21" i="27"/>
  <c r="D16" i="27"/>
  <c r="D11" i="27"/>
  <c r="C21" i="27"/>
  <c r="C16" i="27"/>
  <c r="C11" i="27"/>
  <c r="E11" i="27" s="1"/>
  <c r="D36" i="15" l="1"/>
  <c r="D51" i="15" s="1"/>
  <c r="E21" i="27"/>
  <c r="D22" i="27"/>
  <c r="E16" i="27"/>
  <c r="C22" i="27"/>
  <c r="D29" i="15"/>
  <c r="D11" i="15"/>
  <c r="D9" i="15"/>
  <c r="D8" i="15"/>
  <c r="C6" i="9"/>
  <c r="E22" i="27" l="1"/>
  <c r="D5" i="15"/>
  <c r="D20" i="15"/>
  <c r="D28" i="15"/>
  <c r="D15" i="15"/>
  <c r="D25" i="15"/>
  <c r="G17" i="9"/>
  <c r="G16" i="9"/>
  <c r="G15" i="9"/>
  <c r="G14" i="9"/>
  <c r="G13" i="9"/>
  <c r="G12" i="9"/>
  <c r="F18" i="9"/>
  <c r="E18" i="9"/>
  <c r="D18" i="9"/>
  <c r="C18" i="9"/>
  <c r="D31" i="15" l="1"/>
</calcChain>
</file>

<file path=xl/sharedStrings.xml><?xml version="1.0" encoding="utf-8"?>
<sst xmlns="http://schemas.openxmlformats.org/spreadsheetml/2006/main" count="148" uniqueCount="112">
  <si>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</si>
  <si>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</si>
  <si>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</si>
  <si>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</si>
  <si>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</si>
  <si>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</si>
  <si>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</si>
  <si>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</si>
  <si>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</si>
  <si>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Összesen:</t>
  </si>
  <si>
    <t>2014.</t>
  </si>
  <si>
    <t>Öttevény Község Önkormányzata</t>
  </si>
  <si>
    <t>Éves eredeti előirányzata:</t>
  </si>
  <si>
    <t>ezer ft.</t>
  </si>
  <si>
    <t>30 napon túli elismert tartozásállomány összesen:</t>
  </si>
  <si>
    <t>ft.</t>
  </si>
  <si>
    <t>Tartozásállomány megnevezése</t>
  </si>
  <si>
    <t>30 nap alatti állomány</t>
  </si>
  <si>
    <t>30-60 nap közötti állomány</t>
  </si>
  <si>
    <t>60 napon túli állomány</t>
  </si>
  <si>
    <t>Át-ütemezett</t>
  </si>
  <si>
    <t>Összesen</t>
  </si>
  <si>
    <t>Állammal szembeni tartozások</t>
  </si>
  <si>
    <t>Központi költségvetéssel szembeni tart.</t>
  </si>
  <si>
    <t>Elkülönített állami pénzalapokkal szemb. tart.</t>
  </si>
  <si>
    <t>TB alapokkal szembeni tartozások</t>
  </si>
  <si>
    <t>Tartozásállomány önkorm. és int. felé</t>
  </si>
  <si>
    <t>Egyéb tartozásállomány</t>
  </si>
  <si>
    <t>--------</t>
  </si>
  <si>
    <t>Bevételek</t>
  </si>
  <si>
    <t>Kiadások</t>
  </si>
  <si>
    <t>Működési célú pénzeszközátvétel</t>
  </si>
  <si>
    <t>Száma</t>
  </si>
  <si>
    <t>Előirányzat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</si>
  <si>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</si>
  <si>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</si>
  <si>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</si>
  <si>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</si>
  <si>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</si>
  <si>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</si>
  <si>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</si>
  <si>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</si>
  <si>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</si>
  <si>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</si>
  <si>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</si>
  <si>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</si>
  <si>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</si>
  <si>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</si>
  <si>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</si>
  <si>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</si>
  <si>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</si>
  <si>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</si>
  <si>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</si>
  <si>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</si>
  <si>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</si>
  <si>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</si>
  <si>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</si>
  <si>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III. Felhalmozási célú egyéb bevételek</t>
  </si>
  <si>
    <t>V. Kölcsön</t>
  </si>
  <si>
    <t>VI. Pénzmaradvány, vállalk. tev. maradványa (6.1.+6.2.)</t>
  </si>
  <si>
    <t>6.1.</t>
  </si>
  <si>
    <t>Előző évi pénzmaradvány igénybevétele</t>
  </si>
  <si>
    <t>6.2.</t>
  </si>
  <si>
    <t>Előző évi vállalkozási maradvány igénybevétele</t>
  </si>
  <si>
    <t>BEVÉTELEK ÖSSZESEN (1+2+3+4+5+6+7)</t>
  </si>
  <si>
    <t>Személyi  juttatások</t>
  </si>
  <si>
    <t>Munkaadókat terhelő járulékok és szociális hozzájárulási adó</t>
  </si>
  <si>
    <t>Dologi  kiadások</t>
  </si>
  <si>
    <t>Ellátottak pénzbeli juttatásai</t>
  </si>
  <si>
    <t>Intézményi beruházási kiadások</t>
  </si>
  <si>
    <t>Felújítások</t>
  </si>
  <si>
    <t>2.5.</t>
  </si>
  <si>
    <t>EU-s forrásból finanszírozott támogatással megvalósuló programok, projektek kiadásai</t>
  </si>
  <si>
    <t>Egyéb fejlesztési célú kiadások</t>
  </si>
  <si>
    <t>III. Kölcsön</t>
  </si>
  <si>
    <t>KIADÁSOK ÖSSZESEN: (1+2+3)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</si>
  <si>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</si>
  <si>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</si>
  <si>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</si>
  <si>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</si>
  <si>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Feladat</t>
  </si>
  <si>
    <t>Megnevezése</t>
  </si>
  <si>
    <t>Felhalmozási céltartalék</t>
  </si>
  <si>
    <t>Üres álláshely (fő)</t>
  </si>
  <si>
    <t>3.1.</t>
  </si>
  <si>
    <t>3.2.</t>
  </si>
  <si>
    <t>7.1.</t>
  </si>
  <si>
    <t>7.2.</t>
  </si>
  <si>
    <t>1.9.</t>
  </si>
  <si>
    <t>Állami támogatás</t>
  </si>
  <si>
    <t>Önkormányzati finanszírozás</t>
  </si>
  <si>
    <t>Általános forgalmi adó bevétel és visszatérülés</t>
  </si>
  <si>
    <t>Felhalmozási célú bevételek</t>
  </si>
  <si>
    <t>Felhalmozási célú bevételekhez kapcsolódó általános forgalmi adó</t>
  </si>
  <si>
    <t>Egyéb működési célú kiadások (pénzeszköz átadások, támogatások)</t>
  </si>
  <si>
    <t>Intézményfinanszírozűs</t>
  </si>
  <si>
    <t>Sajátos működési bevételek (illetékek, helyi adók, bírságok, talajterhelési díj)</t>
  </si>
  <si>
    <t>I. Intézményi működési bevételek (1.1.+…+1.9.)</t>
  </si>
  <si>
    <t>Működési céltartalék ( pénzkészlet )</t>
  </si>
  <si>
    <t>IV. Közhatalmi bevételek</t>
  </si>
  <si>
    <t>VII. Finanszírozási bevételek</t>
  </si>
  <si>
    <t>2015.</t>
  </si>
  <si>
    <t>Év</t>
  </si>
  <si>
    <t>Időszak</t>
  </si>
  <si>
    <t>2016.</t>
  </si>
  <si>
    <t>I. negyedév</t>
  </si>
  <si>
    <t>II. negyedév</t>
  </si>
  <si>
    <t>III. negyedév</t>
  </si>
  <si>
    <t>IV. negyedév</t>
  </si>
  <si>
    <t>Tőketörlesztés</t>
  </si>
  <si>
    <t>Hiteldíj fizetés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</si>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</sst>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2" fillId="4" borderId="7" applyNumberFormat="0" applyFont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8" applyNumberFormat="0" applyAlignment="0" applyProtection="0"/>
    <xf numFmtId="0" fontId="27" fillId="0" borderId="0" applyNumberFormat="0" applyFill="0" applyBorder="0" applyAlignment="0" applyProtection="0"/>
    <xf numFmtId="0" fontId="4" fillId="0" borderId="0"/>
    <xf numFmtId="0" fontId="28" fillId="0" borderId="9" applyNumberFormat="0" applyFill="0" applyAlignment="0" applyProtection="0"/>
    <xf numFmtId="0" fontId="29" fillId="17" borderId="0" applyNumberFormat="0" applyBorder="0" applyAlignment="0" applyProtection="0"/>
    <xf numFmtId="0" fontId="30" fillId="7" borderId="0" applyNumberFormat="0" applyBorder="0" applyAlignment="0" applyProtection="0"/>
    <xf numFmtId="0" fontId="31" fillId="16" borderId="1" applyNumberFormat="0" applyAlignment="0" applyProtection="0"/>
  </cellStyleXfs>
  <cellXfs count="1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2" fillId="0" borderId="0" xfId="0" applyFont="1"/>
    <xf numFmtId="3" fontId="0" fillId="0" borderId="13" xfId="0" applyNumberFormat="1" applyBorder="1"/>
    <xf numFmtId="3" fontId="0" fillId="0" borderId="11" xfId="0" applyNumberFormat="1" applyBorder="1"/>
    <xf numFmtId="3" fontId="0" fillId="0" borderId="16" xfId="0" applyNumberFormat="1" applyBorder="1"/>
    <xf numFmtId="3" fontId="0" fillId="0" borderId="26" xfId="0" applyNumberFormat="1" applyBorder="1"/>
    <xf numFmtId="0" fontId="0" fillId="0" borderId="21" xfId="0" applyBorder="1"/>
    <xf numFmtId="0" fontId="8" fillId="0" borderId="11" xfId="0" applyFont="1" applyBorder="1"/>
    <xf numFmtId="0" fontId="0" fillId="0" borderId="36" xfId="0" applyBorder="1"/>
    <xf numFmtId="0" fontId="8" fillId="0" borderId="26" xfId="0" applyFont="1" applyBorder="1"/>
    <xf numFmtId="0" fontId="0" fillId="0" borderId="26" xfId="0" applyBorder="1"/>
    <xf numFmtId="0" fontId="0" fillId="0" borderId="27" xfId="0" applyBorder="1"/>
    <xf numFmtId="49" fontId="2" fillId="0" borderId="22" xfId="0" applyNumberFormat="1" applyFont="1" applyBorder="1" applyAlignment="1">
      <alignment horizontal="center"/>
    </xf>
    <xf numFmtId="0" fontId="13" fillId="0" borderId="26" xfId="38" applyFont="1" applyFill="1" applyBorder="1" applyAlignment="1" applyProtection="1">
      <alignment horizontal="left" vertical="center" wrapText="1" indent="1"/>
    </xf>
    <xf numFmtId="0" fontId="13" fillId="0" borderId="11" xfId="38" applyFont="1" applyFill="1" applyBorder="1" applyAlignment="1" applyProtection="1">
      <alignment horizontal="left" vertical="center" wrapText="1" indent="1"/>
    </xf>
    <xf numFmtId="0" fontId="13" fillId="0" borderId="29" xfId="38" applyFont="1" applyFill="1" applyBorder="1" applyAlignment="1" applyProtection="1">
      <alignment horizontal="left" vertical="center" wrapText="1" indent="1"/>
    </xf>
    <xf numFmtId="0" fontId="13" fillId="0" borderId="13" xfId="38" applyFont="1" applyFill="1" applyBorder="1" applyAlignment="1" applyProtection="1">
      <alignment horizontal="left" vertical="center" wrapText="1" indent="1"/>
    </xf>
    <xf numFmtId="0" fontId="10" fillId="0" borderId="24" xfId="38" applyFont="1" applyFill="1" applyBorder="1" applyAlignment="1" applyProtection="1">
      <alignment horizontal="left" vertical="center" wrapText="1" indent="1"/>
    </xf>
    <xf numFmtId="49" fontId="10" fillId="0" borderId="24" xfId="38" applyNumberFormat="1" applyFont="1" applyFill="1" applyBorder="1" applyAlignment="1" applyProtection="1">
      <alignment horizontal="left" vertical="center" wrapText="1" indent="1"/>
    </xf>
    <xf numFmtId="49" fontId="13" fillId="0" borderId="26" xfId="38" applyNumberFormat="1" applyFont="1" applyFill="1" applyBorder="1" applyAlignment="1" applyProtection="1">
      <alignment horizontal="left" vertical="center" wrapText="1" indent="1"/>
    </xf>
    <xf numFmtId="0" fontId="9" fillId="0" borderId="26" xfId="38" applyFont="1" applyFill="1" applyBorder="1" applyAlignment="1" applyProtection="1">
      <alignment horizontal="left" vertical="center" wrapText="1" indent="1"/>
    </xf>
    <xf numFmtId="49" fontId="13" fillId="0" borderId="19" xfId="38" applyNumberFormat="1" applyFont="1" applyFill="1" applyBorder="1" applyAlignment="1" applyProtection="1">
      <alignment horizontal="left" vertical="center" wrapText="1" indent="1"/>
    </xf>
    <xf numFmtId="0" fontId="9" fillId="0" borderId="44" xfId="38" applyFont="1" applyFill="1" applyBorder="1" applyAlignment="1" applyProtection="1">
      <alignment horizontal="left" vertical="center" wrapText="1" indent="1"/>
    </xf>
    <xf numFmtId="0" fontId="33" fillId="0" borderId="24" xfId="38" applyFont="1" applyFill="1" applyBorder="1" applyAlignment="1" applyProtection="1">
      <alignment horizontal="left" vertical="center" wrapText="1" indent="1"/>
    </xf>
    <xf numFmtId="0" fontId="33" fillId="0" borderId="24" xfId="38" applyFont="1" applyFill="1" applyBorder="1" applyAlignment="1" applyProtection="1">
      <alignment vertical="center" wrapText="1"/>
    </xf>
    <xf numFmtId="49" fontId="13" fillId="0" borderId="13" xfId="38" applyNumberFormat="1" applyFont="1" applyFill="1" applyBorder="1" applyAlignment="1" applyProtection="1">
      <alignment horizontal="left" vertical="center" wrapText="1" indent="1"/>
    </xf>
    <xf numFmtId="49" fontId="13" fillId="0" borderId="11" xfId="38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left" vertical="center" wrapText="1" indent="1"/>
    </xf>
    <xf numFmtId="49" fontId="13" fillId="0" borderId="11" xfId="0" applyNumberFormat="1" applyFont="1" applyFill="1" applyBorder="1" applyAlignment="1" applyProtection="1">
      <alignment horizontal="center" vertical="center" wrapText="1"/>
    </xf>
    <xf numFmtId="0" fontId="35" fillId="0" borderId="24" xfId="0" applyFont="1" applyBorder="1" applyAlignment="1" applyProtection="1">
      <alignment horizontal="center" wrapText="1"/>
    </xf>
    <xf numFmtId="0" fontId="36" fillId="0" borderId="45" xfId="0" applyFont="1" applyBorder="1" applyAlignment="1" applyProtection="1">
      <alignment horizontal="center" wrapText="1"/>
    </xf>
    <xf numFmtId="0" fontId="37" fillId="0" borderId="45" xfId="0" applyFont="1" applyBorder="1" applyAlignment="1" applyProtection="1">
      <alignment horizontal="left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33" fillId="0" borderId="47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center" vertical="center" wrapText="1"/>
    </xf>
    <xf numFmtId="0" fontId="33" fillId="0" borderId="3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48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left" vertical="center" wrapText="1" indent="1"/>
    </xf>
    <xf numFmtId="0" fontId="13" fillId="0" borderId="50" xfId="0" applyFont="1" applyFill="1" applyBorder="1" applyAlignment="1" applyProtection="1">
      <alignment horizontal="center" vertical="center" wrapText="1"/>
    </xf>
    <xf numFmtId="0" fontId="12" fillId="0" borderId="50" xfId="0" applyFont="1" applyFill="1" applyBorder="1" applyAlignment="1" applyProtection="1">
      <alignment horizontal="left" vertical="center" wrapText="1" indent="1"/>
    </xf>
    <xf numFmtId="0" fontId="32" fillId="0" borderId="51" xfId="0" applyFont="1" applyFill="1" applyBorder="1" applyAlignment="1" applyProtection="1">
      <alignment horizontal="left" vertical="center"/>
    </xf>
    <xf numFmtId="0" fontId="5" fillId="0" borderId="52" xfId="0" applyFont="1" applyFill="1" applyBorder="1" applyAlignment="1" applyProtection="1">
      <alignment vertical="center" wrapText="1"/>
    </xf>
    <xf numFmtId="0" fontId="32" fillId="0" borderId="53" xfId="0" applyFont="1" applyFill="1" applyBorder="1" applyAlignment="1" applyProtection="1">
      <alignment vertical="center" wrapText="1"/>
    </xf>
    <xf numFmtId="3" fontId="3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7" xfId="0" applyFont="1" applyFill="1" applyBorder="1" applyAlignment="1" applyProtection="1">
      <alignment horizontal="left" vertical="center"/>
    </xf>
    <xf numFmtId="0" fontId="5" fillId="0" borderId="28" xfId="0" applyFont="1" applyFill="1" applyBorder="1" applyAlignment="1" applyProtection="1">
      <alignment vertical="center" wrapText="1"/>
    </xf>
    <xf numFmtId="0" fontId="32" fillId="0" borderId="55" xfId="0" applyFont="1" applyFill="1" applyBorder="1" applyAlignment="1" applyProtection="1">
      <alignment vertical="center" wrapText="1"/>
    </xf>
    <xf numFmtId="3" fontId="3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4" xfId="0" applyNumberFormat="1" applyFont="1" applyFill="1" applyBorder="1" applyAlignment="1" applyProtection="1">
      <alignment horizontal="center" vertical="center" wrapText="1"/>
    </xf>
    <xf numFmtId="3" fontId="10" fillId="0" borderId="25" xfId="0" applyNumberFormat="1" applyFont="1" applyFill="1" applyBorder="1" applyAlignment="1" applyProtection="1">
      <alignment vertical="center" wrapText="1"/>
      <protection locked="0"/>
    </xf>
    <xf numFmtId="3" fontId="3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5" xfId="0" applyNumberFormat="1" applyFont="1" applyFill="1" applyBorder="1" applyAlignment="1" applyProtection="1">
      <alignment horizontal="right" vertical="center" wrapText="1"/>
    </xf>
    <xf numFmtId="3" fontId="13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56" xfId="0" applyNumberFormat="1" applyFont="1" applyFill="1" applyBorder="1" applyAlignment="1" applyProtection="1">
      <alignment horizontal="right" vertical="center" wrapText="1"/>
    </xf>
    <xf numFmtId="3" fontId="9" fillId="0" borderId="57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33" fillId="0" borderId="56" xfId="0" applyNumberFormat="1" applyFont="1" applyFill="1" applyBorder="1" applyAlignment="1" applyProtection="1">
      <alignment horizontal="right" vertical="center" wrapText="1"/>
    </xf>
    <xf numFmtId="3" fontId="33" fillId="0" borderId="50" xfId="0" applyNumberFormat="1" applyFont="1" applyFill="1" applyBorder="1" applyAlignment="1" applyProtection="1">
      <alignment horizontal="right" vertical="center" wrapText="1"/>
    </xf>
    <xf numFmtId="3" fontId="33" fillId="0" borderId="0" xfId="0" applyNumberFormat="1" applyFont="1" applyFill="1" applyBorder="1" applyAlignment="1" applyProtection="1">
      <alignment horizontal="right" vertical="center" wrapText="1"/>
    </xf>
    <xf numFmtId="3" fontId="9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25" xfId="0" applyNumberFormat="1" applyFont="1" applyFill="1" applyBorder="1" applyAlignment="1" applyProtection="1">
      <alignment horizontal="right" vertical="center" wrapText="1"/>
    </xf>
    <xf numFmtId="3" fontId="33" fillId="0" borderId="22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ill="1" applyAlignment="1" applyProtection="1">
      <alignment horizontal="right" vertical="center" wrapText="1"/>
    </xf>
    <xf numFmtId="3" fontId="0" fillId="0" borderId="0" xfId="0" applyNumberFormat="1" applyFill="1" applyAlignment="1">
      <alignment horizontal="right" vertical="center" wrapText="1"/>
    </xf>
    <xf numFmtId="3" fontId="0" fillId="0" borderId="0" xfId="0" applyNumberFormat="1" applyAlignment="1">
      <alignment horizontal="right"/>
    </xf>
    <xf numFmtId="49" fontId="13" fillId="0" borderId="44" xfId="38" applyNumberFormat="1" applyFont="1" applyFill="1" applyBorder="1" applyAlignment="1" applyProtection="1">
      <alignment horizontal="left" vertical="center" wrapText="1" indent="1"/>
    </xf>
    <xf numFmtId="0" fontId="34" fillId="0" borderId="61" xfId="0" applyFont="1" applyBorder="1" applyAlignment="1" applyProtection="1">
      <alignment horizontal="center" vertical="center" wrapText="1"/>
    </xf>
    <xf numFmtId="0" fontId="9" fillId="0" borderId="62" xfId="38" applyFont="1" applyFill="1" applyBorder="1" applyAlignment="1" applyProtection="1">
      <alignment horizontal="left" vertical="center" wrapText="1" indent="1"/>
    </xf>
    <xf numFmtId="3" fontId="9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34" fillId="0" borderId="36" xfId="0" applyFont="1" applyBorder="1" applyAlignment="1" applyProtection="1">
      <alignment horizontal="center" vertical="center" wrapText="1"/>
    </xf>
    <xf numFmtId="0" fontId="9" fillId="0" borderId="64" xfId="38" applyFont="1" applyFill="1" applyBorder="1" applyAlignment="1" applyProtection="1">
      <alignment horizontal="left" vertical="center" wrapText="1" indent="1"/>
    </xf>
    <xf numFmtId="3" fontId="9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61" xfId="0" applyFont="1" applyFill="1" applyBorder="1" applyAlignment="1" applyProtection="1">
      <alignment horizontal="center" vertical="center" wrapText="1"/>
    </xf>
    <xf numFmtId="49" fontId="13" fillId="0" borderId="13" xfId="0" applyNumberFormat="1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49" fontId="13" fillId="0" borderId="26" xfId="0" applyNumberFormat="1" applyFont="1" applyFill="1" applyBorder="1" applyAlignment="1" applyProtection="1">
      <alignment horizontal="center" vertical="center" wrapText="1"/>
    </xf>
    <xf numFmtId="3" fontId="9" fillId="0" borderId="27" xfId="0" applyNumberFormat="1" applyFont="1" applyFill="1" applyBorder="1" applyAlignment="1" applyProtection="1">
      <alignment vertical="center" wrapText="1"/>
      <protection locked="0"/>
    </xf>
    <xf numFmtId="3" fontId="9" fillId="0" borderId="66" xfId="0" applyNumberFormat="1" applyFont="1" applyFill="1" applyBorder="1" applyAlignment="1" applyProtection="1">
      <alignment vertical="center" wrapTex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0" fillId="0" borderId="14" xfId="0" applyBorder="1"/>
    <xf numFmtId="0" fontId="8" fillId="0" borderId="13" xfId="0" applyFont="1" applyBorder="1"/>
    <xf numFmtId="0" fontId="8" fillId="0" borderId="19" xfId="0" applyFont="1" applyBorder="1"/>
    <xf numFmtId="3" fontId="0" fillId="0" borderId="19" xfId="0" applyNumberFormat="1" applyBorder="1"/>
    <xf numFmtId="0" fontId="8" fillId="0" borderId="16" xfId="0" applyFont="1" applyBorder="1"/>
    <xf numFmtId="3" fontId="0" fillId="0" borderId="41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3" fontId="0" fillId="0" borderId="34" xfId="0" applyNumberFormat="1" applyBorder="1"/>
    <xf numFmtId="0" fontId="2" fillId="0" borderId="31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3" fontId="2" fillId="0" borderId="24" xfId="0" applyNumberFormat="1" applyFont="1" applyBorder="1"/>
    <xf numFmtId="3" fontId="2" fillId="0" borderId="32" xfId="0" applyNumberFormat="1" applyFont="1" applyBorder="1"/>
    <xf numFmtId="0" fontId="10" fillId="0" borderId="0" xfId="0" applyFont="1"/>
    <xf numFmtId="49" fontId="10" fillId="0" borderId="13" xfId="38" applyNumberFormat="1" applyFont="1" applyFill="1" applyBorder="1" applyAlignment="1" applyProtection="1">
      <alignment horizontal="left" vertical="center" wrapText="1" indent="1"/>
    </xf>
    <xf numFmtId="0" fontId="2" fillId="0" borderId="6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32" fillId="0" borderId="49" xfId="0" applyFont="1" applyFill="1" applyBorder="1" applyAlignment="1" applyProtection="1">
      <alignment horizontal="left" vertical="center"/>
    </xf>
    <xf numFmtId="0" fontId="32" fillId="0" borderId="46" xfId="0" applyFont="1" applyFill="1" applyBorder="1" applyAlignment="1" applyProtection="1">
      <alignment horizontal="left" vertical="center"/>
    </xf>
    <xf numFmtId="0" fontId="32" fillId="0" borderId="45" xfId="0" applyFont="1" applyFill="1" applyBorder="1" applyAlignment="1" applyProtection="1">
      <alignment horizontal="left" vertical="center"/>
    </xf>
    <xf numFmtId="0" fontId="12" fillId="0" borderId="49" xfId="0" applyFont="1" applyFill="1" applyBorder="1" applyAlignment="1" applyProtection="1">
      <alignment horizontal="center" vertical="center" wrapText="1"/>
    </xf>
    <xf numFmtId="0" fontId="12" fillId="0" borderId="46" xfId="0" applyFont="1" applyFill="1" applyBorder="1" applyAlignment="1" applyProtection="1">
      <alignment horizontal="center" vertical="center" wrapText="1"/>
    </xf>
    <xf numFmtId="0" fontId="12" fillId="0" borderId="56" xfId="0" applyFont="1" applyFill="1" applyBorder="1" applyAlignment="1" applyProtection="1">
      <alignment horizontal="center" vertical="center" wrapText="1"/>
    </xf>
    <xf numFmtId="0" fontId="12" fillId="0" borderId="68" xfId="0" applyFont="1" applyFill="1" applyBorder="1" applyAlignment="1" applyProtection="1">
      <alignment horizontal="center" vertical="center"/>
    </xf>
    <xf numFmtId="0" fontId="12" fillId="0" borderId="69" xfId="0" applyFont="1" applyFill="1" applyBorder="1" applyAlignment="1" applyProtection="1">
      <alignment horizontal="center" vertical="center"/>
    </xf>
    <xf numFmtId="3" fontId="12" fillId="0" borderId="67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7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</cellXfs>
  <cellStyles count="43">
    <cellStyle name="1. jelölőszín" xfId="29" builtinId="29" customBuiltin="1"/>
    <cellStyle name="2. jelölőszín" xfId="30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1" builtinId="37" customBuiltin="1"/>
    <cellStyle name="4. jelölőszín" xfId="32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3" builtinId="45" customBuiltin="1"/>
    <cellStyle name="6. jelölőszín" xfId="34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14;nkorm&#225;nyzati%20anyagok\K&#233;pvisel&#337;test&#252;leti%20&#252;l&#233;sek\2015\2015.02.18\2015.%20K&#214;LTS&#201;GVET&#201;S%20seg&#233;dt&#225;bl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bevétel"/>
      <sheetName val="Önkormányzat kiadás"/>
      <sheetName val="Hivatal bevétel"/>
      <sheetName val="Hivatal kiadás"/>
      <sheetName val="Óvoda bevétel"/>
      <sheetName val="Óvoda kiadás"/>
    </sheetNames>
    <sheetDataSet>
      <sheetData sheetId="0">
        <row r="7">
          <cell r="D7">
            <v>36777400</v>
          </cell>
        </row>
      </sheetData>
      <sheetData sheetId="1">
        <row r="5">
          <cell r="Z5">
            <v>23453</v>
          </cell>
        </row>
        <row r="226">
          <cell r="T226">
            <v>296296.03887952759</v>
          </cell>
        </row>
      </sheetData>
      <sheetData sheetId="2">
        <row r="5">
          <cell r="G5">
            <v>36777</v>
          </cell>
        </row>
      </sheetData>
      <sheetData sheetId="3">
        <row r="5">
          <cell r="H5">
            <v>24718</v>
          </cell>
        </row>
      </sheetData>
      <sheetData sheetId="4">
        <row r="5">
          <cell r="I5">
            <v>77871</v>
          </cell>
        </row>
        <row r="21">
          <cell r="I21">
            <v>2575</v>
          </cell>
        </row>
        <row r="25">
          <cell r="I25">
            <v>9443</v>
          </cell>
        </row>
        <row r="30">
          <cell r="I30">
            <v>2550</v>
          </cell>
        </row>
        <row r="35">
          <cell r="I35">
            <v>3550</v>
          </cell>
        </row>
      </sheetData>
      <sheetData sheetId="5">
        <row r="5">
          <cell r="J5">
            <v>52001972</v>
          </cell>
        </row>
        <row r="13">
          <cell r="J13">
            <v>14448204.474246573</v>
          </cell>
        </row>
        <row r="19">
          <cell r="J19">
            <v>29238688.504094489</v>
          </cell>
        </row>
        <row r="68">
          <cell r="J68">
            <v>300000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63"/>
  <sheetViews>
    <sheetView tabSelected="1" view="pageLayout" topLeftCell="C7" zoomScaleNormal="100" workbookViewId="0">
      <selection activeCell="D67" sqref="D67"/>
    </sheetView>
  </sheetViews>
  <sheetFormatPr defaultRowHeight="12.75" x14ac:dyDescent="0.2"/>
  <cols>
    <col min="1" max="2" width="7.7109375" customWidth="1"/>
    <col min="3" max="3" width="60.7109375" customWidth="1"/>
    <col min="4" max="4" width="15.7109375" style="91" customWidth="1"/>
    <col min="5" max="10" width="8.7109375" customWidth="1"/>
  </cols>
  <sheetData>
    <row r="1" spans="1:4" ht="20.100000000000001" customHeight="1" thickTop="1" x14ac:dyDescent="0.2">
      <c r="A1" s="135" t="s">
        <v>80</v>
      </c>
      <c r="B1" s="136"/>
      <c r="C1" s="136"/>
      <c r="D1" s="137" t="s">
        <v>33</v>
      </c>
    </row>
    <row r="2" spans="1:4" ht="20.100000000000001" customHeight="1" x14ac:dyDescent="0.2">
      <c r="A2" s="127" t="s">
        <v>32</v>
      </c>
      <c r="B2" s="128"/>
      <c r="C2" s="47" t="s">
        <v>81</v>
      </c>
      <c r="D2" s="138"/>
    </row>
    <row r="3" spans="1:4" ht="20.100000000000001" customHeight="1" thickBot="1" x14ac:dyDescent="0.25">
      <c r="A3" s="48">
        <v>1</v>
      </c>
      <c r="B3" s="49">
        <v>2</v>
      </c>
      <c r="C3" s="49">
        <v>3</v>
      </c>
      <c r="D3" s="71">
        <v>4</v>
      </c>
    </row>
    <row r="4" spans="1:4" ht="20.100000000000001" customHeight="1" thickBot="1" x14ac:dyDescent="0.25">
      <c r="A4" s="132" t="s">
        <v>29</v>
      </c>
      <c r="B4" s="133"/>
      <c r="C4" s="133"/>
      <c r="D4" s="134"/>
    </row>
    <row r="5" spans="1:4" ht="20.100000000000001" customHeight="1" thickBot="1" x14ac:dyDescent="0.25">
      <c r="A5" s="50" t="s">
        <v>1</v>
      </c>
      <c r="B5" s="35"/>
      <c r="C5" s="36" t="s">
        <v>97</v>
      </c>
      <c r="D5" s="75">
        <f>SUM(D6:D14)</f>
        <v>18118</v>
      </c>
    </row>
    <row r="6" spans="1:4" ht="20.100000000000001" customHeight="1" x14ac:dyDescent="0.2">
      <c r="A6" s="51"/>
      <c r="B6" s="37" t="s">
        <v>34</v>
      </c>
      <c r="C6" s="21" t="s">
        <v>35</v>
      </c>
      <c r="D6" s="76">
        <v>0</v>
      </c>
    </row>
    <row r="7" spans="1:4" ht="20.100000000000001" customHeight="1" x14ac:dyDescent="0.2">
      <c r="A7" s="52"/>
      <c r="B7" s="37" t="s">
        <v>36</v>
      </c>
      <c r="C7" s="22" t="s">
        <v>37</v>
      </c>
      <c r="D7" s="77">
        <v>0</v>
      </c>
    </row>
    <row r="8" spans="1:4" ht="20.100000000000001" customHeight="1" x14ac:dyDescent="0.2">
      <c r="A8" s="52"/>
      <c r="B8" s="37" t="s">
        <v>38</v>
      </c>
      <c r="C8" s="22" t="s">
        <v>39</v>
      </c>
      <c r="D8" s="77">
        <f>'[1]Óvoda bevétel'!$I$21</f>
        <v>2575</v>
      </c>
    </row>
    <row r="9" spans="1:4" ht="20.100000000000001" customHeight="1" x14ac:dyDescent="0.2">
      <c r="A9" s="52"/>
      <c r="B9" s="37" t="s">
        <v>40</v>
      </c>
      <c r="C9" s="22" t="s">
        <v>41</v>
      </c>
      <c r="D9" s="77">
        <f>'[1]Óvoda bevétel'!$I$25</f>
        <v>9443</v>
      </c>
    </row>
    <row r="10" spans="1:4" ht="20.100000000000001" customHeight="1" x14ac:dyDescent="0.2">
      <c r="A10" s="52"/>
      <c r="B10" s="37" t="s">
        <v>42</v>
      </c>
      <c r="C10" s="23" t="s">
        <v>43</v>
      </c>
      <c r="D10" s="77">
        <v>0</v>
      </c>
    </row>
    <row r="11" spans="1:4" ht="20.100000000000001" customHeight="1" x14ac:dyDescent="0.2">
      <c r="A11" s="53"/>
      <c r="B11" s="37" t="s">
        <v>44</v>
      </c>
      <c r="C11" s="22" t="s">
        <v>91</v>
      </c>
      <c r="D11" s="78">
        <f>'[1]Óvoda bevétel'!$I$30+'[1]Óvoda bevétel'!$I$35</f>
        <v>6100</v>
      </c>
    </row>
    <row r="12" spans="1:4" ht="20.100000000000001" customHeight="1" x14ac:dyDescent="0.2">
      <c r="A12" s="52"/>
      <c r="B12" s="37" t="s">
        <v>45</v>
      </c>
      <c r="C12" s="22" t="s">
        <v>46</v>
      </c>
      <c r="D12" s="77">
        <v>0</v>
      </c>
    </row>
    <row r="13" spans="1:4" ht="20.100000000000001" customHeight="1" x14ac:dyDescent="0.2">
      <c r="A13" s="52"/>
      <c r="B13" s="37" t="s">
        <v>47</v>
      </c>
      <c r="C13" s="22" t="s">
        <v>48</v>
      </c>
      <c r="D13" s="77">
        <v>0</v>
      </c>
    </row>
    <row r="14" spans="1:4" ht="20.100000000000001" customHeight="1" thickBot="1" x14ac:dyDescent="0.25">
      <c r="A14" s="53"/>
      <c r="B14" s="105" t="s">
        <v>88</v>
      </c>
      <c r="C14" s="23" t="s">
        <v>96</v>
      </c>
      <c r="D14" s="78">
        <v>0</v>
      </c>
    </row>
    <row r="15" spans="1:4" ht="20.100000000000001" customHeight="1" thickBot="1" x14ac:dyDescent="0.25">
      <c r="A15" s="50" t="s">
        <v>2</v>
      </c>
      <c r="B15" s="35"/>
      <c r="C15" s="36" t="s">
        <v>49</v>
      </c>
      <c r="D15" s="75">
        <f>SUM(D16:D19)</f>
        <v>0</v>
      </c>
    </row>
    <row r="16" spans="1:4" ht="20.100000000000001" customHeight="1" x14ac:dyDescent="0.2">
      <c r="A16" s="52"/>
      <c r="B16" s="37" t="s">
        <v>50</v>
      </c>
      <c r="C16" s="24" t="s">
        <v>51</v>
      </c>
      <c r="D16" s="77">
        <v>0</v>
      </c>
    </row>
    <row r="17" spans="1:4" ht="20.100000000000001" customHeight="1" x14ac:dyDescent="0.2">
      <c r="A17" s="52"/>
      <c r="B17" s="37" t="s">
        <v>52</v>
      </c>
      <c r="C17" s="22" t="s">
        <v>53</v>
      </c>
      <c r="D17" s="77">
        <v>0</v>
      </c>
    </row>
    <row r="18" spans="1:4" ht="20.100000000000001" customHeight="1" x14ac:dyDescent="0.2">
      <c r="A18" s="52"/>
      <c r="B18" s="37" t="s">
        <v>54</v>
      </c>
      <c r="C18" s="22" t="s">
        <v>55</v>
      </c>
      <c r="D18" s="77">
        <v>0</v>
      </c>
    </row>
    <row r="19" spans="1:4" ht="20.100000000000001" customHeight="1" thickBot="1" x14ac:dyDescent="0.25">
      <c r="A19" s="52"/>
      <c r="B19" s="37" t="s">
        <v>56</v>
      </c>
      <c r="C19" s="22" t="s">
        <v>31</v>
      </c>
      <c r="D19" s="77">
        <v>0</v>
      </c>
    </row>
    <row r="20" spans="1:4" ht="20.100000000000001" customHeight="1" thickBot="1" x14ac:dyDescent="0.25">
      <c r="A20" s="54" t="s">
        <v>3</v>
      </c>
      <c r="B20" s="25"/>
      <c r="C20" s="25" t="s">
        <v>57</v>
      </c>
      <c r="D20" s="72">
        <f>D21+D22</f>
        <v>0</v>
      </c>
    </row>
    <row r="21" spans="1:4" ht="20.100000000000001" customHeight="1" x14ac:dyDescent="0.2">
      <c r="A21" s="101"/>
      <c r="B21" s="102" t="s">
        <v>84</v>
      </c>
      <c r="C21" s="28" t="s">
        <v>92</v>
      </c>
      <c r="D21" s="103">
        <v>0</v>
      </c>
    </row>
    <row r="22" spans="1:4" ht="20.100000000000001" customHeight="1" thickBot="1" x14ac:dyDescent="0.25">
      <c r="A22" s="99"/>
      <c r="B22" s="100" t="s">
        <v>85</v>
      </c>
      <c r="C22" s="30" t="s">
        <v>93</v>
      </c>
      <c r="D22" s="104">
        <v>0</v>
      </c>
    </row>
    <row r="23" spans="1:4" ht="20.100000000000001" customHeight="1" thickBot="1" x14ac:dyDescent="0.25">
      <c r="A23" s="54" t="s">
        <v>4</v>
      </c>
      <c r="B23" s="25"/>
      <c r="C23" s="25" t="s">
        <v>99</v>
      </c>
      <c r="D23" s="79">
        <v>0</v>
      </c>
    </row>
    <row r="24" spans="1:4" ht="20.100000000000001" customHeight="1" thickBot="1" x14ac:dyDescent="0.25">
      <c r="A24" s="54" t="s">
        <v>5</v>
      </c>
      <c r="B24" s="35"/>
      <c r="C24" s="25" t="s">
        <v>58</v>
      </c>
      <c r="D24" s="79">
        <v>0</v>
      </c>
    </row>
    <row r="25" spans="1:4" ht="20.100000000000001" customHeight="1" thickBot="1" x14ac:dyDescent="0.25">
      <c r="A25" s="50" t="s">
        <v>6</v>
      </c>
      <c r="B25" s="26"/>
      <c r="C25" s="25" t="s">
        <v>59</v>
      </c>
      <c r="D25" s="80">
        <f>+D26+D27</f>
        <v>0</v>
      </c>
    </row>
    <row r="26" spans="1:4" ht="20.100000000000001" customHeight="1" x14ac:dyDescent="0.2">
      <c r="A26" s="51"/>
      <c r="B26" s="27" t="s">
        <v>60</v>
      </c>
      <c r="C26" s="28" t="s">
        <v>61</v>
      </c>
      <c r="D26" s="81">
        <v>0</v>
      </c>
    </row>
    <row r="27" spans="1:4" ht="20.100000000000001" customHeight="1" thickBot="1" x14ac:dyDescent="0.25">
      <c r="A27" s="48"/>
      <c r="B27" s="29" t="s">
        <v>62</v>
      </c>
      <c r="C27" s="30" t="s">
        <v>63</v>
      </c>
      <c r="D27" s="82">
        <v>0</v>
      </c>
    </row>
    <row r="28" spans="1:4" ht="20.100000000000001" customHeight="1" thickBot="1" x14ac:dyDescent="0.25">
      <c r="A28" s="55" t="s">
        <v>7</v>
      </c>
      <c r="B28" s="38"/>
      <c r="C28" s="25" t="s">
        <v>100</v>
      </c>
      <c r="D28" s="79">
        <f>D29+D30</f>
        <v>77871</v>
      </c>
    </row>
    <row r="29" spans="1:4" ht="20.100000000000001" customHeight="1" x14ac:dyDescent="0.2">
      <c r="A29" s="96"/>
      <c r="B29" s="27" t="s">
        <v>86</v>
      </c>
      <c r="C29" s="97" t="s">
        <v>89</v>
      </c>
      <c r="D29" s="98">
        <f>'[1]Óvoda bevétel'!$I$5</f>
        <v>77871</v>
      </c>
    </row>
    <row r="30" spans="1:4" ht="20.100000000000001" customHeight="1" thickBot="1" x14ac:dyDescent="0.25">
      <c r="A30" s="93"/>
      <c r="B30" s="92" t="s">
        <v>87</v>
      </c>
      <c r="C30" s="94" t="s">
        <v>90</v>
      </c>
      <c r="D30" s="95"/>
    </row>
    <row r="31" spans="1:4" ht="20.100000000000001" customHeight="1" thickBot="1" x14ac:dyDescent="0.25">
      <c r="A31" s="55" t="s">
        <v>8</v>
      </c>
      <c r="B31" s="39"/>
      <c r="C31" s="40" t="s">
        <v>64</v>
      </c>
      <c r="D31" s="83">
        <f>SUM(D5,D15,D20,D23,D24,D25,D28)</f>
        <v>95989</v>
      </c>
    </row>
    <row r="32" spans="1:4" ht="20.100000000000001" customHeight="1" x14ac:dyDescent="0.2">
      <c r="A32" s="61"/>
      <c r="B32" s="61"/>
      <c r="C32" s="62"/>
      <c r="D32" s="84"/>
    </row>
    <row r="33" spans="1:4" ht="20.100000000000001" customHeight="1" x14ac:dyDescent="0.2">
      <c r="A33" s="41"/>
      <c r="B33" s="41"/>
      <c r="C33" s="42"/>
      <c r="D33" s="85"/>
    </row>
    <row r="34" spans="1:4" ht="20.100000000000001" customHeight="1" thickBot="1" x14ac:dyDescent="0.25">
      <c r="A34" s="41"/>
      <c r="B34" s="41"/>
      <c r="C34" s="42"/>
      <c r="D34" s="85"/>
    </row>
    <row r="35" spans="1:4" ht="20.100000000000001" customHeight="1" thickBot="1" x14ac:dyDescent="0.25">
      <c r="A35" s="132" t="s">
        <v>30</v>
      </c>
      <c r="B35" s="133"/>
      <c r="C35" s="133"/>
      <c r="D35" s="134"/>
    </row>
    <row r="36" spans="1:4" ht="20.100000000000001" customHeight="1" thickBot="1" x14ac:dyDescent="0.25">
      <c r="A36" s="54" t="s">
        <v>1</v>
      </c>
      <c r="B36" s="31"/>
      <c r="C36" s="32" t="s">
        <v>78</v>
      </c>
      <c r="D36" s="75">
        <f>SUM(D37:D43)</f>
        <v>95688.864978341066</v>
      </c>
    </row>
    <row r="37" spans="1:4" ht="20.100000000000001" customHeight="1" x14ac:dyDescent="0.2">
      <c r="A37" s="56"/>
      <c r="B37" s="122" t="s">
        <v>111</v>
      </c>
      <c r="C37" s="24" t="s">
        <v>65</v>
      </c>
      <c r="D37" s="74">
        <f>'[1]Óvoda kiadás'!$J$5/1000</f>
        <v>52001.972000000002</v>
      </c>
    </row>
    <row r="38" spans="1:4" ht="20.100000000000001" customHeight="1" x14ac:dyDescent="0.2">
      <c r="A38" s="57"/>
      <c r="B38" s="34" t="s">
        <v>36</v>
      </c>
      <c r="C38" s="22" t="s">
        <v>66</v>
      </c>
      <c r="D38" s="86">
        <f>'[1]Óvoda kiadás'!$J$13/1000</f>
        <v>14448.204474246573</v>
      </c>
    </row>
    <row r="39" spans="1:4" ht="20.100000000000001" customHeight="1" x14ac:dyDescent="0.2">
      <c r="A39" s="57"/>
      <c r="B39" s="34" t="s">
        <v>38</v>
      </c>
      <c r="C39" s="22" t="s">
        <v>67</v>
      </c>
      <c r="D39" s="86">
        <f>'[1]Óvoda kiadás'!$J$19/1000</f>
        <v>29238.688504094487</v>
      </c>
    </row>
    <row r="40" spans="1:4" ht="20.100000000000001" customHeight="1" x14ac:dyDescent="0.2">
      <c r="A40" s="57"/>
      <c r="B40" s="34" t="s">
        <v>40</v>
      </c>
      <c r="C40" s="22" t="s">
        <v>68</v>
      </c>
      <c r="D40" s="86">
        <v>0</v>
      </c>
    </row>
    <row r="41" spans="1:4" ht="20.100000000000001" customHeight="1" x14ac:dyDescent="0.2">
      <c r="A41" s="57"/>
      <c r="B41" s="34" t="s">
        <v>42</v>
      </c>
      <c r="C41" s="22" t="s">
        <v>94</v>
      </c>
      <c r="D41" s="86">
        <v>0</v>
      </c>
    </row>
    <row r="42" spans="1:4" ht="20.100000000000001" customHeight="1" x14ac:dyDescent="0.2">
      <c r="A42" s="57"/>
      <c r="B42" s="34" t="s">
        <v>44</v>
      </c>
      <c r="C42" s="22" t="s">
        <v>95</v>
      </c>
      <c r="D42" s="86">
        <v>0</v>
      </c>
    </row>
    <row r="43" spans="1:4" ht="20.100000000000001" customHeight="1" thickBot="1" x14ac:dyDescent="0.25">
      <c r="A43" s="57"/>
      <c r="B43" s="34" t="s">
        <v>45</v>
      </c>
      <c r="C43" s="22" t="s">
        <v>98</v>
      </c>
      <c r="D43" s="86">
        <v>0</v>
      </c>
    </row>
    <row r="44" spans="1:4" ht="20.100000000000001" customHeight="1" thickBot="1" x14ac:dyDescent="0.25">
      <c r="A44" s="54" t="s">
        <v>2</v>
      </c>
      <c r="B44" s="31"/>
      <c r="C44" s="32" t="s">
        <v>79</v>
      </c>
      <c r="D44" s="87">
        <f>SUM(D45:D49)</f>
        <v>300</v>
      </c>
    </row>
    <row r="45" spans="1:4" ht="20.100000000000001" customHeight="1" x14ac:dyDescent="0.2">
      <c r="A45" s="56"/>
      <c r="B45" s="33" t="s">
        <v>50</v>
      </c>
      <c r="C45" s="24" t="s">
        <v>69</v>
      </c>
      <c r="D45" s="74">
        <f>'[1]Óvoda kiadás'!$J$68/1000</f>
        <v>300</v>
      </c>
    </row>
    <row r="46" spans="1:4" ht="20.100000000000001" customHeight="1" x14ac:dyDescent="0.2">
      <c r="A46" s="57"/>
      <c r="B46" s="34" t="s">
        <v>52</v>
      </c>
      <c r="C46" s="22" t="s">
        <v>70</v>
      </c>
      <c r="D46" s="86">
        <v>0</v>
      </c>
    </row>
    <row r="47" spans="1:4" ht="20.100000000000001" customHeight="1" x14ac:dyDescent="0.2">
      <c r="A47" s="57"/>
      <c r="B47" s="34" t="s">
        <v>54</v>
      </c>
      <c r="C47" s="22" t="s">
        <v>72</v>
      </c>
      <c r="D47" s="86">
        <v>0</v>
      </c>
    </row>
    <row r="48" spans="1:4" ht="20.100000000000001" customHeight="1" x14ac:dyDescent="0.2">
      <c r="A48" s="57"/>
      <c r="B48" s="34" t="s">
        <v>56</v>
      </c>
      <c r="C48" s="22" t="s">
        <v>73</v>
      </c>
      <c r="D48" s="86">
        <v>0</v>
      </c>
    </row>
    <row r="49" spans="1:4" ht="20.100000000000001" customHeight="1" thickBot="1" x14ac:dyDescent="0.25">
      <c r="A49" s="57"/>
      <c r="B49" s="34" t="s">
        <v>71</v>
      </c>
      <c r="C49" s="22" t="s">
        <v>82</v>
      </c>
      <c r="D49" s="86">
        <v>0</v>
      </c>
    </row>
    <row r="50" spans="1:4" ht="20.100000000000001" customHeight="1" thickBot="1" x14ac:dyDescent="0.25">
      <c r="A50" s="54" t="s">
        <v>3</v>
      </c>
      <c r="B50" s="31"/>
      <c r="C50" s="32" t="s">
        <v>74</v>
      </c>
      <c r="D50" s="79">
        <v>0</v>
      </c>
    </row>
    <row r="51" spans="1:4" ht="20.100000000000001" customHeight="1" thickBot="1" x14ac:dyDescent="0.25">
      <c r="A51" s="58" t="s">
        <v>4</v>
      </c>
      <c r="B51" s="59"/>
      <c r="C51" s="60" t="s">
        <v>75</v>
      </c>
      <c r="D51" s="88">
        <f>D36+D44+D50</f>
        <v>95988.864978341066</v>
      </c>
    </row>
    <row r="52" spans="1:4" ht="20.100000000000001" customHeight="1" thickTop="1" thickBot="1" x14ac:dyDescent="0.25">
      <c r="A52" s="43"/>
      <c r="B52" s="44"/>
      <c r="C52" s="44"/>
      <c r="D52" s="89"/>
    </row>
    <row r="53" spans="1:4" ht="20.100000000000001" customHeight="1" thickTop="1" thickBot="1" x14ac:dyDescent="0.25">
      <c r="A53" s="63" t="s">
        <v>76</v>
      </c>
      <c r="B53" s="64"/>
      <c r="C53" s="65"/>
      <c r="D53" s="66">
        <v>21</v>
      </c>
    </row>
    <row r="54" spans="1:4" ht="20.100000000000001" customHeight="1" thickBot="1" x14ac:dyDescent="0.25">
      <c r="A54" s="129" t="s">
        <v>83</v>
      </c>
      <c r="B54" s="130"/>
      <c r="C54" s="131"/>
      <c r="D54" s="73">
        <v>0</v>
      </c>
    </row>
    <row r="55" spans="1:4" ht="20.100000000000001" customHeight="1" thickBot="1" x14ac:dyDescent="0.25">
      <c r="A55" s="67" t="s">
        <v>77</v>
      </c>
      <c r="B55" s="68"/>
      <c r="C55" s="69"/>
      <c r="D55" s="70">
        <v>0</v>
      </c>
    </row>
    <row r="56" spans="1:4" ht="13.5" thickTop="1" x14ac:dyDescent="0.2">
      <c r="A56" s="45"/>
      <c r="B56" s="46"/>
      <c r="C56" s="46"/>
      <c r="D56" s="90"/>
    </row>
    <row r="57" spans="1:4" x14ac:dyDescent="0.2">
      <c r="A57" s="45"/>
      <c r="B57" s="46"/>
      <c r="C57" s="46"/>
      <c r="D57" s="90"/>
    </row>
    <row r="58" spans="1:4" x14ac:dyDescent="0.2">
      <c r="A58" s="45"/>
      <c r="B58" s="46"/>
      <c r="C58" s="46"/>
      <c r="D58" s="90"/>
    </row>
    <row r="59" spans="1:4" x14ac:dyDescent="0.2">
      <c r="A59" s="45"/>
      <c r="B59" s="46"/>
      <c r="C59" s="46"/>
      <c r="D59" s="90"/>
    </row>
    <row r="60" spans="1:4" x14ac:dyDescent="0.2">
      <c r="A60" s="45"/>
      <c r="B60" s="46"/>
      <c r="C60" s="46"/>
      <c r="D60" s="90"/>
    </row>
    <row r="61" spans="1:4" x14ac:dyDescent="0.2">
      <c r="A61" s="45"/>
      <c r="B61" s="46"/>
      <c r="C61" s="46"/>
      <c r="D61" s="90"/>
    </row>
    <row r="62" spans="1:4" x14ac:dyDescent="0.2">
      <c r="A62" s="45"/>
      <c r="B62" s="46"/>
      <c r="C62" s="46"/>
      <c r="D62" s="90"/>
    </row>
    <row r="63" spans="1:4" x14ac:dyDescent="0.2">
      <c r="A63" s="45"/>
      <c r="B63" s="46"/>
      <c r="C63" s="46"/>
      <c r="D63" s="90"/>
    </row>
  </sheetData>
  <mergeCells count="6">
    <mergeCell ref="A2:B2"/>
    <mergeCell ref="D1:D2"/>
    <mergeCell ref="A1:C1"/>
    <mergeCell ref="A54:C54"/>
    <mergeCell ref="A4:D4"/>
    <mergeCell ref="A35:D35"/>
  </mergeCells>
  <phoneticPr fontId="3" type="noConversion"/>
  <pageMargins left="0.39370078740157483" right="0.39370078740157483" top="1.4270833333333333" bottom="0.98425196850393704" header="0.31496062992125984" footer="0.51181102362204722"/>
  <pageSetup paperSize="9" orientation="portrait" r:id="rId1"/>
  <headerFooter alignWithMargins="0">
    <oddHeader>&amp;C
Mackó-Kuckó Napközi Otthonos Óvoda és Bölcsőde
bevételei és kiadásai
2015.&amp;R&amp;"Arial,Dőlt"11. melléklet 
az 1/2015. (II.24.)önkormányzati rendelethez  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G37"/>
  <sheetViews>
    <sheetView view="pageLayout" zoomScaleNormal="100" workbookViewId="0">
      <selection activeCell="F64" sqref="F64"/>
    </sheetView>
  </sheetViews>
  <sheetFormatPr defaultRowHeight="12.75" x14ac:dyDescent="0.2"/>
  <cols>
    <col min="1" max="1" width="5.7109375" customWidth="1"/>
    <col min="2" max="2" width="35.7109375" customWidth="1"/>
    <col min="3" max="5" width="8.7109375" customWidth="1"/>
    <col min="7" max="7" width="9.5703125" customWidth="1"/>
  </cols>
  <sheetData>
    <row r="2" spans="1:7" x14ac:dyDescent="0.2">
      <c r="A2" s="139" t="s">
        <v>11</v>
      </c>
      <c r="B2" s="139"/>
      <c r="C2" s="139"/>
      <c r="D2" s="139"/>
      <c r="E2" s="139"/>
      <c r="F2" s="139"/>
      <c r="G2" s="139"/>
    </row>
    <row r="6" spans="1:7" x14ac:dyDescent="0.2">
      <c r="A6" t="s">
        <v>12</v>
      </c>
      <c r="C6" s="107">
        <f>'[1]Önkormányzat kiadás'!$T$226</f>
        <v>296296.03887952759</v>
      </c>
      <c r="D6" t="s">
        <v>13</v>
      </c>
    </row>
    <row r="7" spans="1:7" x14ac:dyDescent="0.2">
      <c r="A7" t="s">
        <v>14</v>
      </c>
      <c r="C7">
        <v>0</v>
      </c>
      <c r="D7" t="s">
        <v>15</v>
      </c>
    </row>
    <row r="9" spans="1:7" ht="13.5" thickBot="1" x14ac:dyDescent="0.25"/>
    <row r="10" spans="1:7" s="1" customFormat="1" ht="20.100000000000001" customHeight="1" thickTop="1" x14ac:dyDescent="0.2">
      <c r="A10" s="123" t="s">
        <v>0</v>
      </c>
      <c r="B10" s="125" t="s">
        <v>16</v>
      </c>
      <c r="C10" s="144" t="s">
        <v>17</v>
      </c>
      <c r="D10" s="140" t="s">
        <v>18</v>
      </c>
      <c r="E10" s="140" t="s">
        <v>19</v>
      </c>
      <c r="F10" s="140" t="s">
        <v>20</v>
      </c>
      <c r="G10" s="142" t="s">
        <v>21</v>
      </c>
    </row>
    <row r="11" spans="1:7" ht="22.5" customHeight="1" thickBot="1" x14ac:dyDescent="0.25">
      <c r="A11" s="124"/>
      <c r="B11" s="126"/>
      <c r="C11" s="145"/>
      <c r="D11" s="141"/>
      <c r="E11" s="141"/>
      <c r="F11" s="141"/>
      <c r="G11" s="143"/>
    </row>
    <row r="12" spans="1:7" ht="15" customHeight="1" x14ac:dyDescent="0.2">
      <c r="A12" s="16" t="s">
        <v>1</v>
      </c>
      <c r="B12" s="17" t="s">
        <v>22</v>
      </c>
      <c r="C12" s="18"/>
      <c r="D12" s="13"/>
      <c r="E12" s="13"/>
      <c r="F12" s="18"/>
      <c r="G12" s="19">
        <f t="shared" ref="G12:G17" si="0">SUM(C12:F12)</f>
        <v>0</v>
      </c>
    </row>
    <row r="13" spans="1:7" ht="15" customHeight="1" x14ac:dyDescent="0.2">
      <c r="A13" s="2" t="s">
        <v>2</v>
      </c>
      <c r="B13" s="15" t="s">
        <v>23</v>
      </c>
      <c r="C13" s="3"/>
      <c r="D13" s="11"/>
      <c r="E13" s="11"/>
      <c r="F13" s="3"/>
      <c r="G13" s="14">
        <f t="shared" si="0"/>
        <v>0</v>
      </c>
    </row>
    <row r="14" spans="1:7" ht="15" customHeight="1" x14ac:dyDescent="0.2">
      <c r="A14" s="2" t="s">
        <v>3</v>
      </c>
      <c r="B14" s="15" t="s">
        <v>24</v>
      </c>
      <c r="C14" s="3"/>
      <c r="D14" s="11"/>
      <c r="E14" s="11"/>
      <c r="F14" s="3"/>
      <c r="G14" s="14">
        <f t="shared" si="0"/>
        <v>0</v>
      </c>
    </row>
    <row r="15" spans="1:7" ht="15" customHeight="1" x14ac:dyDescent="0.2">
      <c r="A15" s="2" t="s">
        <v>4</v>
      </c>
      <c r="B15" s="3" t="s">
        <v>25</v>
      </c>
      <c r="C15" s="3"/>
      <c r="D15" s="11"/>
      <c r="E15" s="11"/>
      <c r="F15" s="3"/>
      <c r="G15" s="14">
        <f t="shared" si="0"/>
        <v>0</v>
      </c>
    </row>
    <row r="16" spans="1:7" ht="15" customHeight="1" x14ac:dyDescent="0.2">
      <c r="A16" s="2" t="s">
        <v>5</v>
      </c>
      <c r="B16" s="3" t="s">
        <v>26</v>
      </c>
      <c r="C16" s="3"/>
      <c r="D16" s="11"/>
      <c r="E16" s="11"/>
      <c r="F16" s="3"/>
      <c r="G16" s="14">
        <f t="shared" si="0"/>
        <v>0</v>
      </c>
    </row>
    <row r="17" spans="1:7" ht="15" customHeight="1" thickBot="1" x14ac:dyDescent="0.25">
      <c r="A17" s="4" t="s">
        <v>6</v>
      </c>
      <c r="B17" s="5" t="s">
        <v>27</v>
      </c>
      <c r="C17" s="5"/>
      <c r="D17" s="12"/>
      <c r="E17" s="12"/>
      <c r="F17" s="5"/>
      <c r="G17" s="108">
        <f t="shared" si="0"/>
        <v>0</v>
      </c>
    </row>
    <row r="18" spans="1:7" s="9" customFormat="1" ht="15" customHeight="1" thickBot="1" x14ac:dyDescent="0.25">
      <c r="A18" s="6" t="s">
        <v>9</v>
      </c>
      <c r="B18" s="7"/>
      <c r="C18" s="8">
        <f>SUM(C12:C17)</f>
        <v>0</v>
      </c>
      <c r="D18" s="8">
        <f>SUM(D12:D17)</f>
        <v>0</v>
      </c>
      <c r="E18" s="8">
        <f>SUM(E12:E17)</f>
        <v>0</v>
      </c>
      <c r="F18" s="8">
        <f>SUM(F12:F17)</f>
        <v>0</v>
      </c>
      <c r="G18" s="20" t="s">
        <v>28</v>
      </c>
    </row>
    <row r="19" spans="1:7" ht="13.5" thickTop="1" x14ac:dyDescent="0.2"/>
    <row r="21" spans="1:7" x14ac:dyDescent="0.2">
      <c r="A21" s="106"/>
    </row>
    <row r="23" spans="1:7" x14ac:dyDescent="0.2">
      <c r="C23" s="139"/>
      <c r="D23" s="139"/>
      <c r="E23" s="139"/>
      <c r="F23" s="139"/>
    </row>
    <row r="24" spans="1:7" x14ac:dyDescent="0.2">
      <c r="C24" s="139"/>
      <c r="D24" s="139"/>
      <c r="E24" s="139"/>
      <c r="F24" s="139"/>
    </row>
    <row r="37" spans="2:2" x14ac:dyDescent="0.2">
      <c r="B37" s="121" t="s">
        <v>111</v>
      </c>
    </row>
  </sheetData>
  <mergeCells count="10">
    <mergeCell ref="C24:F24"/>
    <mergeCell ref="A2:G2"/>
    <mergeCell ref="D10:D11"/>
    <mergeCell ref="E10:E11"/>
    <mergeCell ref="F10:F11"/>
    <mergeCell ref="G10:G11"/>
    <mergeCell ref="A10:A11"/>
    <mergeCell ref="B10:B11"/>
    <mergeCell ref="C10:C11"/>
    <mergeCell ref="C23:F23"/>
  </mergeCells>
  <phoneticPr fontId="3" type="noConversion"/>
  <pageMargins left="0.39370078740157483" right="0.39370078740157483" top="1.4895833333333333" bottom="0.98425196850393704" header="0.31496062992125984" footer="0.51181102362204722"/>
  <pageSetup paperSize="9" orientation="portrait" r:id="rId1"/>
  <headerFooter alignWithMargins="0">
    <oddHeader>&amp;C
Adatszolgáltatás 
az elismert tartozásállományról
2015.
&amp;R&amp;"Arial,Dőlt"12. melléklet 
az 1/2015. (II.24.)önkormányzati rendelethez  
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E37"/>
  <sheetViews>
    <sheetView view="pageLayout" zoomScaleNormal="100" workbookViewId="0">
      <selection activeCell="F64" sqref="F64"/>
    </sheetView>
  </sheetViews>
  <sheetFormatPr defaultColWidth="9" defaultRowHeight="12.75" x14ac:dyDescent="0.2"/>
  <cols>
    <col min="1" max="1" width="8.5703125" customWidth="1"/>
    <col min="2" max="2" width="35.140625" customWidth="1"/>
    <col min="3" max="5" width="15.28515625" customWidth="1"/>
  </cols>
  <sheetData>
    <row r="2" spans="1:5" x14ac:dyDescent="0.2">
      <c r="A2" s="139" t="s">
        <v>11</v>
      </c>
      <c r="B2" s="139"/>
      <c r="C2" s="139"/>
      <c r="D2" s="139"/>
      <c r="E2" s="139"/>
    </row>
    <row r="4" spans="1:5" ht="13.5" thickBot="1" x14ac:dyDescent="0.25"/>
    <row r="5" spans="1:5" s="1" customFormat="1" ht="20.100000000000001" customHeight="1" x14ac:dyDescent="0.2">
      <c r="A5" s="151" t="s">
        <v>102</v>
      </c>
      <c r="B5" s="153" t="s">
        <v>103</v>
      </c>
      <c r="C5" s="154" t="s">
        <v>109</v>
      </c>
      <c r="D5" s="155" t="s">
        <v>110</v>
      </c>
      <c r="E5" s="156" t="s">
        <v>21</v>
      </c>
    </row>
    <row r="6" spans="1:5" ht="22.5" customHeight="1" thickBot="1" x14ac:dyDescent="0.25">
      <c r="A6" s="152"/>
      <c r="B6" s="126"/>
      <c r="C6" s="145"/>
      <c r="D6" s="141"/>
      <c r="E6" s="157"/>
    </row>
    <row r="7" spans="1:5" ht="15" customHeight="1" x14ac:dyDescent="0.2">
      <c r="A7" s="146" t="s">
        <v>10</v>
      </c>
      <c r="B7" s="17" t="s">
        <v>105</v>
      </c>
      <c r="C7" s="13"/>
      <c r="D7" s="13"/>
      <c r="E7" s="113">
        <f>C7+D7</f>
        <v>0</v>
      </c>
    </row>
    <row r="8" spans="1:5" ht="15" customHeight="1" x14ac:dyDescent="0.2">
      <c r="A8" s="147"/>
      <c r="B8" s="109" t="s">
        <v>106</v>
      </c>
      <c r="C8" s="10"/>
      <c r="D8" s="10"/>
      <c r="E8" s="114">
        <f t="shared" ref="E8:E21" si="0">C8+D8</f>
        <v>0</v>
      </c>
    </row>
    <row r="9" spans="1:5" ht="15" customHeight="1" x14ac:dyDescent="0.2">
      <c r="A9" s="148"/>
      <c r="B9" s="15" t="s">
        <v>107</v>
      </c>
      <c r="C9" s="11"/>
      <c r="D9" s="11"/>
      <c r="E9" s="114">
        <f t="shared" si="0"/>
        <v>0</v>
      </c>
    </row>
    <row r="10" spans="1:5" ht="15" customHeight="1" x14ac:dyDescent="0.2">
      <c r="A10" s="148"/>
      <c r="B10" s="112" t="s">
        <v>108</v>
      </c>
      <c r="C10" s="12"/>
      <c r="D10" s="12">
        <v>159644</v>
      </c>
      <c r="E10" s="114">
        <f t="shared" si="0"/>
        <v>159644</v>
      </c>
    </row>
    <row r="11" spans="1:5" ht="15" customHeight="1" thickBot="1" x14ac:dyDescent="0.25">
      <c r="A11" s="149"/>
      <c r="B11" s="110" t="s">
        <v>21</v>
      </c>
      <c r="C11" s="111">
        <f>SUM(C7:C10)</f>
        <v>0</v>
      </c>
      <c r="D11" s="111">
        <f t="shared" ref="D11" si="1">SUM(D7:D10)</f>
        <v>159644</v>
      </c>
      <c r="E11" s="115">
        <f t="shared" si="0"/>
        <v>159644</v>
      </c>
    </row>
    <row r="12" spans="1:5" ht="15" customHeight="1" x14ac:dyDescent="0.2">
      <c r="A12" s="146" t="s">
        <v>101</v>
      </c>
      <c r="B12" s="17" t="s">
        <v>105</v>
      </c>
      <c r="C12" s="13">
        <v>4647000</v>
      </c>
      <c r="D12" s="13">
        <v>209115</v>
      </c>
      <c r="E12" s="116">
        <f t="shared" si="0"/>
        <v>4856115</v>
      </c>
    </row>
    <row r="13" spans="1:5" ht="15" customHeight="1" x14ac:dyDescent="0.2">
      <c r="A13" s="148"/>
      <c r="B13" s="109" t="s">
        <v>106</v>
      </c>
      <c r="C13" s="11"/>
      <c r="D13" s="11">
        <v>140959</v>
      </c>
      <c r="E13" s="114">
        <f t="shared" si="0"/>
        <v>140959</v>
      </c>
    </row>
    <row r="14" spans="1:5" ht="15" customHeight="1" x14ac:dyDescent="0.2">
      <c r="A14" s="148"/>
      <c r="B14" s="15" t="s">
        <v>107</v>
      </c>
      <c r="C14" s="11">
        <v>4647000</v>
      </c>
      <c r="D14" s="11">
        <v>142508</v>
      </c>
      <c r="E14" s="114">
        <f t="shared" si="0"/>
        <v>4789508</v>
      </c>
    </row>
    <row r="15" spans="1:5" ht="15" customHeight="1" x14ac:dyDescent="0.2">
      <c r="A15" s="148"/>
      <c r="B15" s="112" t="s">
        <v>108</v>
      </c>
      <c r="C15" s="12"/>
      <c r="D15" s="12">
        <v>71254</v>
      </c>
      <c r="E15" s="114">
        <f t="shared" si="0"/>
        <v>71254</v>
      </c>
    </row>
    <row r="16" spans="1:5" ht="15" customHeight="1" thickBot="1" x14ac:dyDescent="0.25">
      <c r="A16" s="149"/>
      <c r="B16" s="110" t="s">
        <v>21</v>
      </c>
      <c r="C16" s="111">
        <f>SUM(C12:C15)</f>
        <v>9294000</v>
      </c>
      <c r="D16" s="111">
        <f t="shared" ref="D16" si="2">SUM(D12:D15)</f>
        <v>563836</v>
      </c>
      <c r="E16" s="115">
        <f t="shared" si="0"/>
        <v>9857836</v>
      </c>
    </row>
    <row r="17" spans="1:5" ht="15" customHeight="1" x14ac:dyDescent="0.2">
      <c r="A17" s="147" t="s">
        <v>104</v>
      </c>
      <c r="B17" s="109" t="s">
        <v>105</v>
      </c>
      <c r="C17" s="10">
        <v>4647000</v>
      </c>
      <c r="D17" s="10">
        <v>69705</v>
      </c>
      <c r="E17" s="116">
        <f t="shared" si="0"/>
        <v>4716705</v>
      </c>
    </row>
    <row r="18" spans="1:5" ht="15" customHeight="1" x14ac:dyDescent="0.2">
      <c r="A18" s="148"/>
      <c r="B18" s="109" t="s">
        <v>106</v>
      </c>
      <c r="C18" s="11"/>
      <c r="D18" s="11"/>
      <c r="E18" s="114">
        <f t="shared" si="0"/>
        <v>0</v>
      </c>
    </row>
    <row r="19" spans="1:5" ht="15" customHeight="1" x14ac:dyDescent="0.2">
      <c r="A19" s="148"/>
      <c r="B19" s="15" t="s">
        <v>107</v>
      </c>
      <c r="C19" s="11"/>
      <c r="D19" s="11"/>
      <c r="E19" s="114">
        <f t="shared" si="0"/>
        <v>0</v>
      </c>
    </row>
    <row r="20" spans="1:5" ht="15" customHeight="1" x14ac:dyDescent="0.2">
      <c r="A20" s="148"/>
      <c r="B20" s="15" t="s">
        <v>108</v>
      </c>
      <c r="C20" s="11"/>
      <c r="D20" s="11"/>
      <c r="E20" s="114">
        <f t="shared" si="0"/>
        <v>0</v>
      </c>
    </row>
    <row r="21" spans="1:5" ht="15" customHeight="1" thickBot="1" x14ac:dyDescent="0.25">
      <c r="A21" s="150"/>
      <c r="B21" s="15" t="s">
        <v>21</v>
      </c>
      <c r="C21" s="111">
        <f>SUM(C17:C20)</f>
        <v>4647000</v>
      </c>
      <c r="D21" s="111">
        <f t="shared" ref="D21" si="3">SUM(D17:D20)</f>
        <v>69705</v>
      </c>
      <c r="E21" s="115">
        <f t="shared" si="0"/>
        <v>4716705</v>
      </c>
    </row>
    <row r="22" spans="1:5" s="9" customFormat="1" ht="15" customHeight="1" thickBot="1" x14ac:dyDescent="0.25">
      <c r="A22" s="117" t="s">
        <v>9</v>
      </c>
      <c r="B22" s="118"/>
      <c r="C22" s="119">
        <f>C11+C16+C21</f>
        <v>13941000</v>
      </c>
      <c r="D22" s="119">
        <f t="shared" ref="D22:E22" si="4">D11+D16+D21</f>
        <v>793185</v>
      </c>
      <c r="E22" s="120">
        <f t="shared" si="4"/>
        <v>14734185</v>
      </c>
    </row>
    <row r="25" spans="1:5" x14ac:dyDescent="0.2">
      <c r="A25" s="106"/>
    </row>
    <row r="27" spans="1:5" x14ac:dyDescent="0.2">
      <c r="C27" s="139"/>
      <c r="D27" s="139"/>
      <c r="E27" s="139"/>
    </row>
    <row r="28" spans="1:5" x14ac:dyDescent="0.2">
      <c r="C28" s="139"/>
      <c r="D28" s="139"/>
      <c r="E28" s="139"/>
    </row>
    <row r="37" spans="2:2" x14ac:dyDescent="0.2">
      <c r="B37" s="121" t="s">
        <v>111</v>
      </c>
    </row>
  </sheetData>
  <mergeCells count="11">
    <mergeCell ref="A2:E2"/>
    <mergeCell ref="A5:A6"/>
    <mergeCell ref="B5:B6"/>
    <mergeCell ref="C5:C6"/>
    <mergeCell ref="D5:D6"/>
    <mergeCell ref="E5:E6"/>
    <mergeCell ref="C27:E27"/>
    <mergeCell ref="C28:E28"/>
    <mergeCell ref="A7:A11"/>
    <mergeCell ref="A12:A16"/>
    <mergeCell ref="A17:A21"/>
  </mergeCells>
  <pageMargins left="0.39370078740157483" right="0.39370078740157483" top="1.4166666666666667" bottom="0.98425196850393704" header="0.31496062992125984" footer="0.51181102362204722"/>
  <pageSetup paperSize="9" orientation="portrait" r:id="rId1"/>
  <headerFooter alignWithMargins="0">
    <oddHeader>&amp;C
Adatszolgáltatás
az adósságot keletkeztető ügylet fizetési kötelezettségéről
2015.
&amp;R&amp;"Arial,Dőlt"13. melléklet 
az 1/2015. (II.24.)önkormányzati rendelethez  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11.mell. óvoda</vt:lpstr>
      <vt:lpstr>12. tartozásállomány</vt:lpstr>
      <vt:lpstr>13. AKÜ</vt:lpstr>
      <vt:lpstr>'11.mell. óvoda'!Nyomtatási_cím</vt:lpstr>
    </vt:vector>
  </TitlesOfParts>
  <Company>Öttevény Község Önkormányzata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halasz.sandorne</dc:creator>
  <cp:lastModifiedBy>Dr. Döbrössy Adrienn</cp:lastModifiedBy>
  <cp:lastPrinted>2015-02-25T09:21:35Z</cp:lastPrinted>
  <dcterms:created xsi:type="dcterms:W3CDTF">2012-01-30T08:50:59Z</dcterms:created>
  <dcterms:modified xsi:type="dcterms:W3CDTF">2015-03-23T12:55:16Z</dcterms:modified>
</cp:coreProperties>
</file>