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RAMOS PENDRIVE MENTÉS 2015.04.07\2016 RENDELETEK BALATONSZENTGYÖRGY\2016.évi KÖLTSÉGSÉGVETÉS MÓDOSÍTÁSA\"/>
    </mc:Choice>
  </mc:AlternateContent>
  <bookViews>
    <workbookView xWindow="480" yWindow="15" windowWidth="11355" windowHeight="8445" tabRatio="601"/>
  </bookViews>
  <sheets>
    <sheet name="4a melléklet" sheetId="22" r:id="rId1"/>
  </sheets>
  <calcPr calcId="152511"/>
</workbook>
</file>

<file path=xl/calcChain.xml><?xml version="1.0" encoding="utf-8"?>
<calcChain xmlns="http://schemas.openxmlformats.org/spreadsheetml/2006/main">
  <c r="O18" i="22" l="1"/>
  <c r="N18" i="22"/>
  <c r="M18" i="22"/>
  <c r="L18" i="22"/>
  <c r="K18" i="22"/>
  <c r="J18" i="22"/>
  <c r="I18" i="22"/>
  <c r="H18" i="22"/>
  <c r="G18" i="22"/>
  <c r="F18" i="22"/>
  <c r="O17" i="22"/>
  <c r="N17" i="22"/>
  <c r="M17" i="22"/>
  <c r="L17" i="22"/>
  <c r="K17" i="22"/>
  <c r="J17" i="22"/>
  <c r="I17" i="22"/>
  <c r="H17" i="22"/>
  <c r="G17" i="22"/>
  <c r="F17" i="22"/>
  <c r="E18" i="22"/>
  <c r="E17" i="22"/>
  <c r="D18" i="22"/>
  <c r="D17" i="22"/>
  <c r="O13" i="22"/>
  <c r="N13" i="22"/>
  <c r="M13" i="22"/>
  <c r="L13" i="22"/>
  <c r="K13" i="22"/>
  <c r="J13" i="22"/>
  <c r="I13" i="22"/>
  <c r="H13" i="22"/>
  <c r="G13" i="22"/>
  <c r="F13" i="22"/>
  <c r="E13" i="22"/>
  <c r="D13" i="22"/>
  <c r="O10" i="22"/>
  <c r="O16" i="22"/>
  <c r="N10" i="22"/>
  <c r="N16" i="22"/>
  <c r="M10" i="22"/>
  <c r="M16" i="22"/>
  <c r="L10" i="22"/>
  <c r="K10" i="22"/>
  <c r="K16" i="22" s="1"/>
  <c r="J10" i="22"/>
  <c r="I10" i="22"/>
  <c r="I16" i="22" s="1"/>
  <c r="H10" i="22"/>
  <c r="G10" i="22"/>
  <c r="G16" i="22" s="1"/>
  <c r="F10" i="22"/>
  <c r="E10" i="22"/>
  <c r="E16" i="22" s="1"/>
  <c r="D10" i="22"/>
  <c r="Q15" i="22"/>
  <c r="Q14" i="22"/>
  <c r="P15" i="22"/>
  <c r="P14" i="22"/>
  <c r="Q12" i="22"/>
  <c r="Q18" i="22" s="1"/>
  <c r="Q11" i="22"/>
  <c r="P12" i="22"/>
  <c r="P18" i="22" s="1"/>
  <c r="P11" i="22"/>
  <c r="Q13" i="22"/>
  <c r="D16" i="22" l="1"/>
  <c r="L16" i="22"/>
  <c r="P13" i="22"/>
  <c r="H16" i="22"/>
  <c r="J16" i="22"/>
  <c r="P10" i="22"/>
  <c r="Q10" i="22"/>
  <c r="F16" i="22"/>
  <c r="Q16" i="22"/>
  <c r="Q17" i="22"/>
  <c r="P17" i="22"/>
  <c r="P16" i="22"/>
</calcChain>
</file>

<file path=xl/sharedStrings.xml><?xml version="1.0" encoding="utf-8"?>
<sst xmlns="http://schemas.openxmlformats.org/spreadsheetml/2006/main" count="35" uniqueCount="18">
  <si>
    <t>Összesen</t>
  </si>
  <si>
    <t>Önkormányzat</t>
  </si>
  <si>
    <t>Az Önkormányzat és költségvetési szervei működési kiadásai</t>
  </si>
  <si>
    <t>Személyi juttatás</t>
  </si>
  <si>
    <t>Dologi kiadás</t>
  </si>
  <si>
    <t>4.melléklet folytatása</t>
  </si>
  <si>
    <t>ÁHT-n belül</t>
  </si>
  <si>
    <t>ÁHT-n kívül</t>
  </si>
  <si>
    <t>ebből: kötelező feladat</t>
  </si>
  <si>
    <t xml:space="preserve">          önként vállalt feladat</t>
  </si>
  <si>
    <t>Működési célú támogatások</t>
  </si>
  <si>
    <t>Ellátottak pénzbeli juttatásai</t>
  </si>
  <si>
    <t>M.adó terhelő járulékok és szoc.hj.</t>
  </si>
  <si>
    <t>Közös önkormányzati hivatal</t>
  </si>
  <si>
    <t>Adatok forintban!</t>
  </si>
  <si>
    <t>Eredeti előirányzat</t>
  </si>
  <si>
    <t>Módosított előirányzat</t>
  </si>
  <si>
    <t>a 10/2016.(XII.16.)önkormányzati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</si>
</sst>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0"/>
      <name val="Arial"/>
      <family val="2"/>
      <charset val="238"/>
    </font>
    <font>
      <i/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b/>
      <sz val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54">
    <border>
      <left/>
      <right/>
      <top/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Up="1">
      <left style="double">
        <color indexed="64"/>
      </left>
      <right/>
      <top style="double">
        <color indexed="64"/>
      </top>
      <bottom/>
      <diagonal style="thin">
        <color indexed="64"/>
      </diagonal>
    </border>
    <border diagonalUp="1">
      <left/>
      <right/>
      <top style="double">
        <color indexed="64"/>
      </top>
      <bottom/>
      <diagonal style="thin">
        <color indexed="64"/>
      </diagonal>
    </border>
    <border diagonalUp="1">
      <left/>
      <right style="double">
        <color indexed="64"/>
      </right>
      <top style="double">
        <color indexed="64"/>
      </top>
      <bottom/>
      <diagonal style="thin">
        <color indexed="64"/>
      </diagonal>
    </border>
    <border diagonalUp="1">
      <left style="double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double">
        <color indexed="64"/>
      </right>
      <top/>
      <bottom/>
      <diagonal style="thin">
        <color indexed="64"/>
      </diagonal>
    </border>
    <border diagonalUp="1">
      <left style="double">
        <color indexed="64"/>
      </left>
      <right/>
      <top/>
      <bottom style="double">
        <color indexed="64"/>
      </bottom>
      <diagonal style="thin">
        <color indexed="64"/>
      </diagonal>
    </border>
    <border diagonalUp="1">
      <left/>
      <right/>
      <top/>
      <bottom style="double">
        <color indexed="64"/>
      </bottom>
      <diagonal style="thin">
        <color indexed="64"/>
      </diagonal>
    </border>
    <border diagonalUp="1">
      <left/>
      <right style="double">
        <color indexed="64"/>
      </right>
      <top/>
      <bottom style="double">
        <color indexed="64"/>
      </bottom>
      <diagonal style="thin">
        <color indexed="64"/>
      </diagonal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</borders>
  <cellStyleXfs count="4">
    <xf numFmtId="0" fontId="0" fillId="0" borderId="0"/>
    <xf numFmtId="0" fontId="6" fillId="0" borderId="0"/>
    <xf numFmtId="0" fontId="7" fillId="0" borderId="0"/>
    <xf numFmtId="0" fontId="3" fillId="0" borderId="0" applyNumberFormat="0" applyFill="0" applyBorder="0" applyAlignment="0" applyProtection="0"/>
  </cellStyleXfs>
  <cellXfs count="98">
    <xf numFmtId="0" fontId="0" fillId="0" borderId="0" xfId="0"/>
    <xf numFmtId="0" fontId="0" fillId="0" borderId="0" xfId="0" applyAlignment="1"/>
    <xf numFmtId="0" fontId="3" fillId="0" borderId="0" xfId="0" applyFont="1" applyAlignment="1">
      <alignment horizontal="center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3" fontId="2" fillId="0" borderId="3" xfId="0" applyNumberFormat="1" applyFont="1" applyBorder="1" applyAlignment="1"/>
    <xf numFmtId="3" fontId="2" fillId="0" borderId="4" xfId="0" applyNumberFormat="1" applyFont="1" applyBorder="1" applyAlignment="1"/>
    <xf numFmtId="3" fontId="2" fillId="0" borderId="5" xfId="0" applyNumberFormat="1" applyFont="1" applyBorder="1" applyAlignment="1"/>
    <xf numFmtId="3" fontId="2" fillId="0" borderId="6" xfId="0" applyNumberFormat="1" applyFont="1" applyBorder="1" applyAlignment="1"/>
    <xf numFmtId="3" fontId="2" fillId="0" borderId="7" xfId="0" applyNumberFormat="1" applyFont="1" applyBorder="1" applyAlignment="1"/>
    <xf numFmtId="3" fontId="5" fillId="0" borderId="8" xfId="0" applyNumberFormat="1" applyFont="1" applyBorder="1" applyAlignment="1"/>
    <xf numFmtId="3" fontId="5" fillId="0" borderId="9" xfId="0" applyNumberFormat="1" applyFont="1" applyBorder="1" applyAlignment="1"/>
    <xf numFmtId="3" fontId="5" fillId="0" borderId="0" xfId="0" applyNumberFormat="1" applyFont="1" applyBorder="1" applyAlignment="1"/>
    <xf numFmtId="3" fontId="5" fillId="0" borderId="10" xfId="0" applyNumberFormat="1" applyFont="1" applyBorder="1" applyAlignment="1"/>
    <xf numFmtId="3" fontId="5" fillId="0" borderId="11" xfId="0" applyNumberFormat="1" applyFont="1" applyBorder="1" applyAlignment="1"/>
    <xf numFmtId="3" fontId="5" fillId="0" borderId="12" xfId="0" applyNumberFormat="1" applyFont="1" applyBorder="1" applyAlignment="1"/>
    <xf numFmtId="3" fontId="5" fillId="0" borderId="13" xfId="0" applyNumberFormat="1" applyFont="1" applyBorder="1" applyAlignment="1"/>
    <xf numFmtId="3" fontId="5" fillId="0" borderId="14" xfId="0" applyNumberFormat="1" applyFont="1" applyBorder="1" applyAlignment="1"/>
    <xf numFmtId="3" fontId="5" fillId="0" borderId="15" xfId="0" applyNumberFormat="1" applyFont="1" applyBorder="1" applyAlignment="1"/>
    <xf numFmtId="3" fontId="5" fillId="0" borderId="16" xfId="0" applyNumberFormat="1" applyFont="1" applyBorder="1" applyAlignment="1"/>
    <xf numFmtId="3" fontId="5" fillId="0" borderId="17" xfId="0" applyNumberFormat="1" applyFont="1" applyBorder="1" applyAlignment="1"/>
    <xf numFmtId="3" fontId="5" fillId="0" borderId="18" xfId="0" applyNumberFormat="1" applyFont="1" applyBorder="1" applyAlignment="1"/>
    <xf numFmtId="3" fontId="5" fillId="0" borderId="3" xfId="0" applyNumberFormat="1" applyFont="1" applyBorder="1" applyAlignment="1"/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3" fontId="2" fillId="0" borderId="19" xfId="0" applyNumberFormat="1" applyFont="1" applyBorder="1" applyAlignment="1"/>
    <xf numFmtId="3" fontId="2" fillId="0" borderId="20" xfId="0" applyNumberFormat="1" applyFont="1" applyBorder="1" applyAlignment="1"/>
    <xf numFmtId="3" fontId="4" fillId="0" borderId="21" xfId="0" applyNumberFormat="1" applyFont="1" applyBorder="1" applyAlignment="1"/>
    <xf numFmtId="3" fontId="4" fillId="0" borderId="22" xfId="0" applyNumberFormat="1" applyFont="1" applyBorder="1" applyAlignment="1"/>
    <xf numFmtId="3" fontId="4" fillId="0" borderId="23" xfId="0" applyNumberFormat="1" applyFont="1" applyBorder="1" applyAlignment="1"/>
    <xf numFmtId="3" fontId="4" fillId="0" borderId="24" xfId="0" applyNumberFormat="1" applyFont="1" applyBorder="1" applyAlignment="1"/>
    <xf numFmtId="3" fontId="2" fillId="0" borderId="25" xfId="0" applyNumberFormat="1" applyFont="1" applyBorder="1" applyAlignment="1"/>
    <xf numFmtId="3" fontId="2" fillId="0" borderId="26" xfId="0" applyNumberFormat="1" applyFont="1" applyBorder="1" applyAlignment="1"/>
    <xf numFmtId="3" fontId="4" fillId="0" borderId="27" xfId="0" applyNumberFormat="1" applyFont="1" applyBorder="1" applyAlignment="1"/>
    <xf numFmtId="3" fontId="4" fillId="0" borderId="28" xfId="0" applyNumberFormat="1" applyFont="1" applyBorder="1" applyAlignment="1"/>
    <xf numFmtId="3" fontId="2" fillId="0" borderId="29" xfId="0" applyNumberFormat="1" applyFont="1" applyBorder="1" applyAlignment="1"/>
    <xf numFmtId="3" fontId="2" fillId="0" borderId="30" xfId="0" applyNumberFormat="1" applyFont="1" applyBorder="1" applyAlignment="1"/>
    <xf numFmtId="3" fontId="2" fillId="0" borderId="31" xfId="0" applyNumberFormat="1" applyFont="1" applyBorder="1" applyAlignment="1"/>
    <xf numFmtId="3" fontId="2" fillId="0" borderId="32" xfId="0" applyNumberFormat="1" applyFont="1" applyBorder="1" applyAlignment="1"/>
    <xf numFmtId="3" fontId="2" fillId="0" borderId="33" xfId="0" applyNumberFormat="1" applyFont="1" applyBorder="1" applyAlignment="1"/>
    <xf numFmtId="3" fontId="2" fillId="0" borderId="34" xfId="0" applyNumberFormat="1" applyFont="1" applyBorder="1" applyAlignment="1"/>
    <xf numFmtId="3" fontId="2" fillId="0" borderId="35" xfId="0" applyNumberFormat="1" applyFont="1" applyBorder="1" applyAlignment="1"/>
    <xf numFmtId="3" fontId="2" fillId="0" borderId="36" xfId="0" applyNumberFormat="1" applyFont="1" applyBorder="1" applyAlignment="1"/>
    <xf numFmtId="3" fontId="5" fillId="0" borderId="4" xfId="0" applyNumberFormat="1" applyFont="1" applyBorder="1" applyAlignment="1"/>
    <xf numFmtId="3" fontId="5" fillId="0" borderId="37" xfId="0" applyNumberFormat="1" applyFont="1" applyBorder="1" applyAlignment="1"/>
    <xf numFmtId="3" fontId="5" fillId="0" borderId="7" xfId="0" applyNumberFormat="1" applyFont="1" applyBorder="1" applyAlignment="1"/>
    <xf numFmtId="0" fontId="1" fillId="0" borderId="38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3" fontId="5" fillId="0" borderId="5" xfId="0" applyNumberFormat="1" applyFont="1" applyBorder="1" applyAlignment="1"/>
    <xf numFmtId="3" fontId="5" fillId="0" borderId="53" xfId="0" applyNumberFormat="1" applyFont="1" applyBorder="1" applyAlignment="1"/>
    <xf numFmtId="3" fontId="2" fillId="0" borderId="37" xfId="0" applyNumberFormat="1" applyFont="1" applyBorder="1" applyAlignme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44" xfId="0" applyBorder="1" applyAlignment="1">
      <alignment horizontal="center"/>
    </xf>
    <xf numFmtId="0" fontId="0" fillId="0" borderId="45" xfId="0" applyBorder="1" applyAlignment="1">
      <alignment horizontal="center"/>
    </xf>
    <xf numFmtId="0" fontId="0" fillId="0" borderId="46" xfId="0" applyBorder="1" applyAlignment="1">
      <alignment horizontal="center"/>
    </xf>
    <xf numFmtId="0" fontId="0" fillId="0" borderId="47" xfId="0" applyBorder="1" applyAlignment="1">
      <alignment horizontal="center"/>
    </xf>
    <xf numFmtId="0" fontId="0" fillId="0" borderId="48" xfId="0" applyBorder="1" applyAlignment="1">
      <alignment horizontal="center"/>
    </xf>
    <xf numFmtId="0" fontId="0" fillId="0" borderId="49" xfId="0" applyBorder="1" applyAlignment="1">
      <alignment horizontal="center"/>
    </xf>
    <xf numFmtId="0" fontId="0" fillId="0" borderId="50" xfId="0" applyBorder="1" applyAlignment="1">
      <alignment horizontal="center"/>
    </xf>
    <xf numFmtId="0" fontId="0" fillId="0" borderId="51" xfId="0" applyBorder="1" applyAlignment="1">
      <alignment horizontal="center"/>
    </xf>
    <xf numFmtId="0" fontId="0" fillId="0" borderId="52" xfId="0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" fillId="0" borderId="29" xfId="0" applyFont="1" applyBorder="1" applyAlignment="1">
      <alignment horizontal="left"/>
    </xf>
    <xf numFmtId="0" fontId="2" fillId="0" borderId="31" xfId="0" applyFont="1" applyBorder="1" applyAlignment="1">
      <alignment horizontal="left"/>
    </xf>
    <xf numFmtId="0" fontId="0" fillId="0" borderId="42" xfId="0" applyBorder="1" applyAlignment="1">
      <alignment horizontal="right"/>
    </xf>
    <xf numFmtId="0" fontId="2" fillId="0" borderId="40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40" xfId="0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29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20" xfId="0" applyBorder="1" applyAlignment="1">
      <alignment horizontal="center"/>
    </xf>
    <xf numFmtId="0" fontId="5" fillId="0" borderId="3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5" fillId="0" borderId="7" xfId="0" applyFont="1" applyBorder="1" applyAlignment="1">
      <alignment horizontal="left"/>
    </xf>
    <xf numFmtId="0" fontId="0" fillId="0" borderId="33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43" xfId="0" applyBorder="1" applyAlignment="1">
      <alignment horizontal="center"/>
    </xf>
    <xf numFmtId="0" fontId="0" fillId="0" borderId="26" xfId="0" applyBorder="1" applyAlignment="1">
      <alignment horizontal="center"/>
    </xf>
    <xf numFmtId="0" fontId="2" fillId="0" borderId="3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5" fillId="0" borderId="11" xfId="0" applyFont="1" applyBorder="1" applyAlignment="1">
      <alignment horizontal="left"/>
    </xf>
    <xf numFmtId="0" fontId="5" fillId="0" borderId="13" xfId="0" applyFont="1" applyBorder="1" applyAlignment="1">
      <alignment horizontal="left"/>
    </xf>
    <xf numFmtId="0" fontId="5" fillId="0" borderId="24" xfId="0" applyFont="1" applyBorder="1" applyAlignment="1">
      <alignment horizontal="left"/>
    </xf>
    <xf numFmtId="0" fontId="3" fillId="0" borderId="40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left"/>
    </xf>
    <xf numFmtId="0" fontId="2" fillId="0" borderId="35" xfId="0" applyFont="1" applyBorder="1" applyAlignment="1">
      <alignment horizontal="left"/>
    </xf>
  </cellXfs>
  <cellStyles count="4">
    <cellStyle name="Normál" xfId="0" builtinId="0"/>
    <cellStyle name="Normál 11" xfId="1"/>
    <cellStyle name="Normál 2 2" xfId="2"/>
    <cellStyle name="Normál 8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4"/>
  <sheetViews>
    <sheetView tabSelected="1" zoomScaleNormal="100" workbookViewId="0">
      <selection activeCell="S37" sqref="S37"/>
    </sheetView>
  </sheetViews>
  <sheetFormatPr defaultRowHeight="12.75" x14ac:dyDescent="0.2"/>
  <cols>
    <col min="4" max="9" width="10.7109375" bestFit="1" customWidth="1"/>
    <col min="10" max="11" width="11.7109375" bestFit="1" customWidth="1"/>
    <col min="12" max="13" width="10.7109375" bestFit="1" customWidth="1"/>
    <col min="14" max="15" width="9.7109375" bestFit="1" customWidth="1"/>
    <col min="16" max="17" width="11.7109375" bestFit="1" customWidth="1"/>
  </cols>
  <sheetData>
    <row r="1" spans="1:17" x14ac:dyDescent="0.2">
      <c r="A1" s="53" t="s">
        <v>5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</row>
    <row r="2" spans="1:17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7" ht="26.25" customHeight="1" x14ac:dyDescent="0.2">
      <c r="A3" s="64" t="s">
        <v>17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</row>
    <row r="4" spans="1:17" ht="12.75" customHeight="1" x14ac:dyDescent="0.2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</row>
    <row r="5" spans="1:17" x14ac:dyDescent="0.2">
      <c r="A5" s="54" t="s">
        <v>2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</row>
    <row r="6" spans="1:17" ht="13.5" thickBot="1" x14ac:dyDescent="0.25">
      <c r="P6" s="67" t="s">
        <v>14</v>
      </c>
      <c r="Q6" s="67"/>
    </row>
    <row r="7" spans="1:17" ht="13.5" thickTop="1" x14ac:dyDescent="0.2">
      <c r="A7" s="55"/>
      <c r="B7" s="56"/>
      <c r="C7" s="57"/>
      <c r="D7" s="72" t="s">
        <v>3</v>
      </c>
      <c r="E7" s="73"/>
      <c r="F7" s="95" t="s">
        <v>12</v>
      </c>
      <c r="G7" s="77"/>
      <c r="H7" s="72" t="s">
        <v>4</v>
      </c>
      <c r="I7" s="73"/>
      <c r="J7" s="80" t="s">
        <v>10</v>
      </c>
      <c r="K7" s="81"/>
      <c r="L7" s="81"/>
      <c r="M7" s="82"/>
      <c r="N7" s="76" t="s">
        <v>11</v>
      </c>
      <c r="O7" s="77"/>
      <c r="P7" s="68" t="s">
        <v>0</v>
      </c>
      <c r="Q7" s="69"/>
    </row>
    <row r="8" spans="1:17" x14ac:dyDescent="0.2">
      <c r="A8" s="58"/>
      <c r="B8" s="59"/>
      <c r="C8" s="60"/>
      <c r="D8" s="74"/>
      <c r="E8" s="75"/>
      <c r="F8" s="78"/>
      <c r="G8" s="79"/>
      <c r="H8" s="74"/>
      <c r="I8" s="75"/>
      <c r="J8" s="86" t="s">
        <v>6</v>
      </c>
      <c r="K8" s="87"/>
      <c r="L8" s="88" t="s">
        <v>7</v>
      </c>
      <c r="M8" s="89"/>
      <c r="N8" s="78"/>
      <c r="O8" s="79"/>
      <c r="P8" s="70"/>
      <c r="Q8" s="71"/>
    </row>
    <row r="9" spans="1:17" s="3" customFormat="1" ht="23.25" thickBot="1" x14ac:dyDescent="0.25">
      <c r="A9" s="61"/>
      <c r="B9" s="62"/>
      <c r="C9" s="63"/>
      <c r="D9" s="5" t="s">
        <v>15</v>
      </c>
      <c r="E9" s="6" t="s">
        <v>16</v>
      </c>
      <c r="F9" s="5" t="s">
        <v>15</v>
      </c>
      <c r="G9" s="6" t="s">
        <v>16</v>
      </c>
      <c r="H9" s="5" t="s">
        <v>15</v>
      </c>
      <c r="I9" s="6" t="s">
        <v>16</v>
      </c>
      <c r="J9" s="5" t="s">
        <v>15</v>
      </c>
      <c r="K9" s="48" t="s">
        <v>16</v>
      </c>
      <c r="L9" s="49" t="s">
        <v>15</v>
      </c>
      <c r="M9" s="6" t="s">
        <v>16</v>
      </c>
      <c r="N9" s="5" t="s">
        <v>15</v>
      </c>
      <c r="O9" s="6" t="s">
        <v>16</v>
      </c>
      <c r="P9" s="25" t="s">
        <v>15</v>
      </c>
      <c r="Q9" s="26" t="s">
        <v>16</v>
      </c>
    </row>
    <row r="10" spans="1:17" ht="13.5" thickTop="1" x14ac:dyDescent="0.2">
      <c r="A10" s="65" t="s">
        <v>1</v>
      </c>
      <c r="B10" s="66"/>
      <c r="C10" s="66"/>
      <c r="D10" s="37">
        <f>D11+D12</f>
        <v>54825000</v>
      </c>
      <c r="E10" s="38">
        <f t="shared" ref="E10:O10" si="0">E11+E12</f>
        <v>51916000</v>
      </c>
      <c r="F10" s="39">
        <f t="shared" si="0"/>
        <v>12349000</v>
      </c>
      <c r="G10" s="38">
        <f t="shared" si="0"/>
        <v>12492000</v>
      </c>
      <c r="H10" s="39">
        <f t="shared" si="0"/>
        <v>36622000</v>
      </c>
      <c r="I10" s="38">
        <f t="shared" si="0"/>
        <v>47013000</v>
      </c>
      <c r="J10" s="39">
        <f t="shared" si="0"/>
        <v>107041000</v>
      </c>
      <c r="K10" s="40">
        <f t="shared" si="0"/>
        <v>120969000</v>
      </c>
      <c r="L10" s="39">
        <f t="shared" si="0"/>
        <v>16764000</v>
      </c>
      <c r="M10" s="38">
        <f t="shared" si="0"/>
        <v>16764000</v>
      </c>
      <c r="N10" s="37">
        <f t="shared" si="0"/>
        <v>5630000</v>
      </c>
      <c r="O10" s="38">
        <f t="shared" si="0"/>
        <v>6130000</v>
      </c>
      <c r="P10" s="27">
        <f t="shared" ref="P10:P15" si="1">D10+F10+H10+L10+N10+J10</f>
        <v>233231000</v>
      </c>
      <c r="Q10" s="28">
        <f t="shared" ref="Q10:Q15" si="2">E10+G10+I10+M10+O10+K10</f>
        <v>255284000</v>
      </c>
    </row>
    <row r="11" spans="1:17" x14ac:dyDescent="0.2">
      <c r="A11" s="92" t="s">
        <v>8</v>
      </c>
      <c r="B11" s="93"/>
      <c r="C11" s="94"/>
      <c r="D11" s="12">
        <v>54825000</v>
      </c>
      <c r="E11" s="13">
        <v>51916000</v>
      </c>
      <c r="F11" s="14">
        <v>12349000</v>
      </c>
      <c r="G11" s="13">
        <v>12492000</v>
      </c>
      <c r="H11" s="14">
        <v>34072000</v>
      </c>
      <c r="I11" s="13">
        <v>44463000</v>
      </c>
      <c r="J11" s="14">
        <v>107041000</v>
      </c>
      <c r="K11" s="15">
        <v>120969000</v>
      </c>
      <c r="L11" s="14">
        <v>10764000</v>
      </c>
      <c r="M11" s="13">
        <v>10764000</v>
      </c>
      <c r="N11" s="12">
        <v>5630000</v>
      </c>
      <c r="O11" s="13">
        <v>6130000</v>
      </c>
      <c r="P11" s="29">
        <f t="shared" si="1"/>
        <v>224681000</v>
      </c>
      <c r="Q11" s="30">
        <f t="shared" si="2"/>
        <v>246734000</v>
      </c>
    </row>
    <row r="12" spans="1:17" x14ac:dyDescent="0.2">
      <c r="A12" s="92" t="s">
        <v>9</v>
      </c>
      <c r="B12" s="93"/>
      <c r="C12" s="94"/>
      <c r="D12" s="16"/>
      <c r="E12" s="17"/>
      <c r="F12" s="18"/>
      <c r="G12" s="17"/>
      <c r="H12" s="18">
        <v>2550000</v>
      </c>
      <c r="I12" s="17">
        <v>2550000</v>
      </c>
      <c r="J12" s="18"/>
      <c r="K12" s="19"/>
      <c r="L12" s="18">
        <v>6000000</v>
      </c>
      <c r="M12" s="17">
        <v>6000000</v>
      </c>
      <c r="N12" s="16"/>
      <c r="O12" s="17"/>
      <c r="P12" s="31">
        <f t="shared" si="1"/>
        <v>8550000</v>
      </c>
      <c r="Q12" s="32">
        <f t="shared" si="2"/>
        <v>8550000</v>
      </c>
    </row>
    <row r="13" spans="1:17" x14ac:dyDescent="0.2">
      <c r="A13" s="96" t="s">
        <v>13</v>
      </c>
      <c r="B13" s="97"/>
      <c r="C13" s="97"/>
      <c r="D13" s="41">
        <f t="shared" ref="D13:O13" si="3">D14+D15</f>
        <v>33750000</v>
      </c>
      <c r="E13" s="42">
        <f t="shared" si="3"/>
        <v>35859000</v>
      </c>
      <c r="F13" s="43">
        <f t="shared" si="3"/>
        <v>9125000</v>
      </c>
      <c r="G13" s="42">
        <f t="shared" si="3"/>
        <v>9703000</v>
      </c>
      <c r="H13" s="43">
        <f t="shared" si="3"/>
        <v>10900000</v>
      </c>
      <c r="I13" s="42">
        <f t="shared" si="3"/>
        <v>10445000</v>
      </c>
      <c r="J13" s="43">
        <f t="shared" si="3"/>
        <v>500000</v>
      </c>
      <c r="K13" s="44">
        <f t="shared" si="3"/>
        <v>472000</v>
      </c>
      <c r="L13" s="43">
        <f t="shared" si="3"/>
        <v>0</v>
      </c>
      <c r="M13" s="42">
        <f t="shared" si="3"/>
        <v>20000</v>
      </c>
      <c r="N13" s="41">
        <f t="shared" si="3"/>
        <v>0</v>
      </c>
      <c r="O13" s="42">
        <f t="shared" si="3"/>
        <v>0</v>
      </c>
      <c r="P13" s="33">
        <f t="shared" si="1"/>
        <v>54275000</v>
      </c>
      <c r="Q13" s="34">
        <f t="shared" si="2"/>
        <v>56499000</v>
      </c>
    </row>
    <row r="14" spans="1:17" x14ac:dyDescent="0.2">
      <c r="A14" s="92" t="s">
        <v>8</v>
      </c>
      <c r="B14" s="93"/>
      <c r="C14" s="94"/>
      <c r="D14" s="20">
        <v>33750000</v>
      </c>
      <c r="E14" s="21">
        <v>35859000</v>
      </c>
      <c r="F14" s="22">
        <v>9125000</v>
      </c>
      <c r="G14" s="21">
        <v>9703000</v>
      </c>
      <c r="H14" s="22">
        <v>10900000</v>
      </c>
      <c r="I14" s="21">
        <v>10445000</v>
      </c>
      <c r="J14" s="22">
        <v>500000</v>
      </c>
      <c r="K14" s="23">
        <v>472000</v>
      </c>
      <c r="L14" s="22"/>
      <c r="M14" s="21">
        <v>20000</v>
      </c>
      <c r="N14" s="20"/>
      <c r="O14" s="21"/>
      <c r="P14" s="35">
        <f t="shared" si="1"/>
        <v>54275000</v>
      </c>
      <c r="Q14" s="36">
        <f t="shared" si="2"/>
        <v>56499000</v>
      </c>
    </row>
    <row r="15" spans="1:17" ht="13.5" thickBot="1" x14ac:dyDescent="0.25">
      <c r="A15" s="92" t="s">
        <v>9</v>
      </c>
      <c r="B15" s="93"/>
      <c r="C15" s="94"/>
      <c r="D15" s="12"/>
      <c r="E15" s="13"/>
      <c r="F15" s="14"/>
      <c r="G15" s="13"/>
      <c r="H15" s="14"/>
      <c r="I15" s="13"/>
      <c r="J15" s="14"/>
      <c r="K15" s="15"/>
      <c r="L15" s="14"/>
      <c r="M15" s="13"/>
      <c r="N15" s="12"/>
      <c r="O15" s="13"/>
      <c r="P15" s="29">
        <f t="shared" si="1"/>
        <v>0</v>
      </c>
      <c r="Q15" s="30">
        <f t="shared" si="2"/>
        <v>0</v>
      </c>
    </row>
    <row r="16" spans="1:17" ht="14.25" thickTop="1" thickBot="1" x14ac:dyDescent="0.25">
      <c r="A16" s="90" t="s">
        <v>0</v>
      </c>
      <c r="B16" s="91"/>
      <c r="C16" s="91"/>
      <c r="D16" s="7">
        <f>SUM(D10,D13)</f>
        <v>88575000</v>
      </c>
      <c r="E16" s="8">
        <f>SUM(E10,E13,)</f>
        <v>87775000</v>
      </c>
      <c r="F16" s="9">
        <f>SUM(F10,F13)</f>
        <v>21474000</v>
      </c>
      <c r="G16" s="8">
        <f>SUM(G10,G13,)</f>
        <v>22195000</v>
      </c>
      <c r="H16" s="9">
        <f>SUM(H10,H13)</f>
        <v>47522000</v>
      </c>
      <c r="I16" s="8">
        <f>SUM(I10,I13,)</f>
        <v>57458000</v>
      </c>
      <c r="J16" s="9">
        <f>SUM(J10,J13)</f>
        <v>107541000</v>
      </c>
      <c r="K16" s="8">
        <f>SUM(K10,K13,)</f>
        <v>121441000</v>
      </c>
      <c r="L16" s="9">
        <f>SUM(L10,L13)</f>
        <v>16764000</v>
      </c>
      <c r="M16" s="8">
        <f>SUM(M10,M13,)</f>
        <v>16784000</v>
      </c>
      <c r="N16" s="52">
        <f>SUM(N10,N13)</f>
        <v>5630000</v>
      </c>
      <c r="O16" s="11">
        <f>SUM(O10,O13,)</f>
        <v>6130000</v>
      </c>
      <c r="P16" s="10">
        <f>SUM(P10,P13)</f>
        <v>287506000</v>
      </c>
      <c r="Q16" s="11">
        <f>SUM(Q10,Q13,)</f>
        <v>311783000</v>
      </c>
    </row>
    <row r="17" spans="1:17" ht="14.25" thickTop="1" thickBot="1" x14ac:dyDescent="0.25">
      <c r="A17" s="83" t="s">
        <v>8</v>
      </c>
      <c r="B17" s="84"/>
      <c r="C17" s="85"/>
      <c r="D17" s="24">
        <f>D11+D14</f>
        <v>88575000</v>
      </c>
      <c r="E17" s="45">
        <f>E11+E14</f>
        <v>87775000</v>
      </c>
      <c r="F17" s="46">
        <f t="shared" ref="F17:O17" si="4">F11+F14</f>
        <v>21474000</v>
      </c>
      <c r="G17" s="47">
        <f t="shared" si="4"/>
        <v>22195000</v>
      </c>
      <c r="H17" s="24">
        <f t="shared" si="4"/>
        <v>44972000</v>
      </c>
      <c r="I17" s="45">
        <f t="shared" si="4"/>
        <v>54908000</v>
      </c>
      <c r="J17" s="46">
        <f t="shared" si="4"/>
        <v>107541000</v>
      </c>
      <c r="K17" s="47">
        <f t="shared" si="4"/>
        <v>121441000</v>
      </c>
      <c r="L17" s="24">
        <f t="shared" si="4"/>
        <v>10764000</v>
      </c>
      <c r="M17" s="45">
        <f t="shared" si="4"/>
        <v>10784000</v>
      </c>
      <c r="N17" s="46">
        <f t="shared" si="4"/>
        <v>5630000</v>
      </c>
      <c r="O17" s="47">
        <f t="shared" si="4"/>
        <v>6130000</v>
      </c>
      <c r="P17" s="24">
        <f>P11+P14</f>
        <v>278956000</v>
      </c>
      <c r="Q17" s="45">
        <f>Q11+Q14</f>
        <v>303233000</v>
      </c>
    </row>
    <row r="18" spans="1:17" ht="14.25" thickTop="1" thickBot="1" x14ac:dyDescent="0.25">
      <c r="A18" s="83" t="s">
        <v>9</v>
      </c>
      <c r="B18" s="84"/>
      <c r="C18" s="85"/>
      <c r="D18" s="24">
        <f>D12+D15</f>
        <v>0</v>
      </c>
      <c r="E18" s="51">
        <f>E12+E15</f>
        <v>0</v>
      </c>
      <c r="F18" s="46">
        <f t="shared" ref="F18:O18" si="5">F12+F15</f>
        <v>0</v>
      </c>
      <c r="G18" s="50">
        <f t="shared" si="5"/>
        <v>0</v>
      </c>
      <c r="H18" s="24">
        <f t="shared" si="5"/>
        <v>2550000</v>
      </c>
      <c r="I18" s="51">
        <f t="shared" si="5"/>
        <v>2550000</v>
      </c>
      <c r="J18" s="46">
        <f t="shared" si="5"/>
        <v>0</v>
      </c>
      <c r="K18" s="50">
        <f t="shared" si="5"/>
        <v>0</v>
      </c>
      <c r="L18" s="24">
        <f t="shared" si="5"/>
        <v>6000000</v>
      </c>
      <c r="M18" s="51">
        <f t="shared" si="5"/>
        <v>6000000</v>
      </c>
      <c r="N18" s="46">
        <f t="shared" si="5"/>
        <v>0</v>
      </c>
      <c r="O18" s="50">
        <f t="shared" si="5"/>
        <v>0</v>
      </c>
      <c r="P18" s="24">
        <f>P12+P15</f>
        <v>8550000</v>
      </c>
      <c r="Q18" s="45">
        <f>Q12+Q15</f>
        <v>8550000</v>
      </c>
    </row>
    <row r="19" spans="1:17" ht="13.5" thickTop="1" x14ac:dyDescent="0.2"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</row>
    <row r="20" spans="1:17" x14ac:dyDescent="0.2"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</row>
    <row r="21" spans="1:17" x14ac:dyDescent="0.2"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</row>
    <row r="22" spans="1:17" x14ac:dyDescent="0.2"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</row>
    <row r="23" spans="1:17" x14ac:dyDescent="0.2"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</row>
    <row r="24" spans="1:17" x14ac:dyDescent="0.2"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</row>
    <row r="25" spans="1:17" x14ac:dyDescent="0.2"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</row>
    <row r="26" spans="1:17" x14ac:dyDescent="0.2"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</row>
    <row r="27" spans="1:17" x14ac:dyDescent="0.2"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</row>
    <row r="28" spans="1:17" x14ac:dyDescent="0.2"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</row>
    <row r="29" spans="1:17" x14ac:dyDescent="0.2"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</row>
    <row r="30" spans="1:17" x14ac:dyDescent="0.2"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</row>
    <row r="31" spans="1:17" x14ac:dyDescent="0.2"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</row>
    <row r="32" spans="1:17" x14ac:dyDescent="0.2"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</row>
    <row r="33" spans="4:17" x14ac:dyDescent="0.2"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</row>
    <row r="34" spans="4:17" x14ac:dyDescent="0.2"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</row>
  </sheetData>
  <mergeCells count="22">
    <mergeCell ref="A18:C18"/>
    <mergeCell ref="J8:K8"/>
    <mergeCell ref="L8:M8"/>
    <mergeCell ref="A16:C16"/>
    <mergeCell ref="A11:C11"/>
    <mergeCell ref="A14:C14"/>
    <mergeCell ref="A12:C12"/>
    <mergeCell ref="A17:C17"/>
    <mergeCell ref="F7:G8"/>
    <mergeCell ref="A15:C15"/>
    <mergeCell ref="A13:C13"/>
    <mergeCell ref="A1:Q1"/>
    <mergeCell ref="A5:Q5"/>
    <mergeCell ref="A7:C9"/>
    <mergeCell ref="A3:Q3"/>
    <mergeCell ref="A10:C10"/>
    <mergeCell ref="P6:Q6"/>
    <mergeCell ref="P7:Q8"/>
    <mergeCell ref="D7:E8"/>
    <mergeCell ref="H7:I8"/>
    <mergeCell ref="N7:O8"/>
    <mergeCell ref="J7:M7"/>
  </mergeCells>
  <phoneticPr fontId="1" type="noConversion"/>
  <pageMargins left="0.31496062992125984" right="0.31496062992125984" top="0.98425196850393704" bottom="0.98425196850393704" header="0.51181102362204722" footer="0.51181102362204722"/>
  <pageSetup paperSize="9"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4a melléklet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Somogy Megyei Közi. Hivatal</dc:creator>
  <cp:lastModifiedBy>Csilla</cp:lastModifiedBy>
  <cp:lastPrinted>2016-02-18T13:57:54Z</cp:lastPrinted>
  <dcterms:created xsi:type="dcterms:W3CDTF">2006-01-17T11:47:21Z</dcterms:created>
  <dcterms:modified xsi:type="dcterms:W3CDTF">2017-01-13T12:11:50Z</dcterms:modified>
</cp:coreProperties>
</file>