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8" i="1"/>
  <c r="C31" i="1"/>
  <c r="C26" i="1"/>
  <c r="C20" i="1"/>
  <c r="C14" i="1"/>
  <c r="C13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<sst xmlns="http://schemas.openxmlformats.org/spreadsheetml/2006/main" count="113" uniqueCount="99">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</sst>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67"/>
  <sheetViews>
    <sheetView tabSelected="1" view="pageLayout" zoomScaleNormal="145" workbookViewId="0">
      <selection activeCell="D2" sqref="D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900424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1631175</v>
      </c>
    </row>
    <row r="21" spans="1:3" s="38" customFormat="1" ht="12" customHeight="1" x14ac:dyDescent="0.2">
      <c r="A21" s="32" t="s">
        <v>40</v>
      </c>
      <c r="B21" s="41" t="s">
        <v>41</v>
      </c>
      <c r="C21" s="42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5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>
        <v>1631175</v>
      </c>
    </row>
    <row r="25" spans="1:3" s="38" customFormat="1" ht="12" customHeight="1" thickBot="1" x14ac:dyDescent="0.25">
      <c r="A25" s="43" t="s">
        <v>48</v>
      </c>
      <c r="B25" s="44" t="s">
        <v>49</v>
      </c>
      <c r="C25" s="45"/>
    </row>
    <row r="26" spans="1:3" s="38" customFormat="1" ht="12" customHeight="1" thickBot="1" x14ac:dyDescent="0.25">
      <c r="A26" s="43" t="s">
        <v>50</v>
      </c>
      <c r="B26" s="44" t="s">
        <v>51</v>
      </c>
      <c r="C26" s="27">
        <f>+C27+C28+C29</f>
        <v>0</v>
      </c>
    </row>
    <row r="27" spans="1:3" s="38" customFormat="1" ht="12" customHeight="1" x14ac:dyDescent="0.2">
      <c r="A27" s="46" t="s">
        <v>52</v>
      </c>
      <c r="B27" s="47" t="s">
        <v>53</v>
      </c>
      <c r="C27" s="48"/>
    </row>
    <row r="28" spans="1:3" s="38" customFormat="1" ht="12" customHeight="1" x14ac:dyDescent="0.2">
      <c r="A28" s="46" t="s">
        <v>54</v>
      </c>
      <c r="B28" s="47" t="s">
        <v>43</v>
      </c>
      <c r="C28" s="42"/>
    </row>
    <row r="29" spans="1:3" s="38" customFormat="1" ht="12" customHeight="1" x14ac:dyDescent="0.2">
      <c r="A29" s="46" t="s">
        <v>55</v>
      </c>
      <c r="B29" s="49" t="s">
        <v>56</v>
      </c>
      <c r="C29" s="42"/>
    </row>
    <row r="30" spans="1:3" s="38" customFormat="1" ht="12" customHeight="1" thickBot="1" x14ac:dyDescent="0.25">
      <c r="A30" s="32" t="s">
        <v>57</v>
      </c>
      <c r="B30" s="50" t="s">
        <v>58</v>
      </c>
      <c r="C30" s="51"/>
    </row>
    <row r="31" spans="1:3" s="38" customFormat="1" ht="12" customHeight="1" thickBot="1" x14ac:dyDescent="0.25">
      <c r="A31" s="43" t="s">
        <v>59</v>
      </c>
      <c r="B31" s="44" t="s">
        <v>60</v>
      </c>
      <c r="C31" s="27">
        <f>+C32+C33+C34</f>
        <v>0</v>
      </c>
    </row>
    <row r="32" spans="1:3" s="38" customFormat="1" ht="12" customHeight="1" x14ac:dyDescent="0.2">
      <c r="A32" s="46" t="s">
        <v>61</v>
      </c>
      <c r="B32" s="47" t="s">
        <v>62</v>
      </c>
      <c r="C32" s="48"/>
    </row>
    <row r="33" spans="1:3" s="38" customFormat="1" ht="12" customHeight="1" x14ac:dyDescent="0.2">
      <c r="A33" s="46" t="s">
        <v>63</v>
      </c>
      <c r="B33" s="49" t="s">
        <v>64</v>
      </c>
      <c r="C33" s="37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3" t="s">
        <v>67</v>
      </c>
      <c r="B35" s="44" t="s">
        <v>68</v>
      </c>
      <c r="C35" s="45"/>
    </row>
    <row r="36" spans="1:3" s="28" customFormat="1" ht="12" customHeight="1" thickBot="1" x14ac:dyDescent="0.25">
      <c r="A36" s="43" t="s">
        <v>69</v>
      </c>
      <c r="B36" s="44" t="s">
        <v>70</v>
      </c>
      <c r="C36" s="52"/>
    </row>
    <row r="37" spans="1:3" s="28" customFormat="1" ht="12" customHeight="1" thickBot="1" x14ac:dyDescent="0.25">
      <c r="A37" s="19" t="s">
        <v>71</v>
      </c>
      <c r="B37" s="44" t="s">
        <v>72</v>
      </c>
      <c r="C37" s="53">
        <f>+C8+C20+C25+C26+C31+C35+C36</f>
        <v>2531599</v>
      </c>
    </row>
    <row r="38" spans="1:3" s="28" customFormat="1" ht="12" customHeight="1" thickBot="1" x14ac:dyDescent="0.25">
      <c r="A38" s="54" t="s">
        <v>73</v>
      </c>
      <c r="B38" s="44" t="s">
        <v>74</v>
      </c>
      <c r="C38" s="55">
        <f>+C39+C40+C41</f>
        <v>92364352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372804</v>
      </c>
    </row>
    <row r="40" spans="1:3" s="38" customFormat="1" ht="12" customHeight="1" x14ac:dyDescent="0.2">
      <c r="A40" s="46" t="s">
        <v>77</v>
      </c>
      <c r="B40" s="49" t="s">
        <v>78</v>
      </c>
      <c r="C40" s="37"/>
    </row>
    <row r="41" spans="1:3" s="38" customFormat="1" ht="15" customHeight="1" thickBot="1" x14ac:dyDescent="0.25">
      <c r="A41" s="32" t="s">
        <v>79</v>
      </c>
      <c r="B41" s="50" t="s">
        <v>80</v>
      </c>
      <c r="C41" s="51">
        <v>91991548</v>
      </c>
    </row>
    <row r="42" spans="1:3" s="38" customFormat="1" ht="15" customHeight="1" thickBot="1" x14ac:dyDescent="0.25">
      <c r="A42" s="54" t="s">
        <v>81</v>
      </c>
      <c r="B42" s="56" t="s">
        <v>82</v>
      </c>
      <c r="C42" s="57">
        <f>+C37+C38</f>
        <v>94895951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3" t="s">
        <v>14</v>
      </c>
      <c r="B46" s="44" t="s">
        <v>84</v>
      </c>
      <c r="C46" s="40">
        <f>SUM(C47:C51)</f>
        <v>94250601</v>
      </c>
    </row>
    <row r="47" spans="1:3" ht="12" customHeight="1" x14ac:dyDescent="0.2">
      <c r="A47" s="32" t="s">
        <v>16</v>
      </c>
      <c r="B47" s="41" t="s">
        <v>85</v>
      </c>
      <c r="C47" s="68">
        <f>64039486+1365000</f>
        <v>65404486</v>
      </c>
    </row>
    <row r="48" spans="1:3" ht="12" customHeight="1" x14ac:dyDescent="0.2">
      <c r="A48" s="32" t="s">
        <v>18</v>
      </c>
      <c r="B48" s="33" t="s">
        <v>86</v>
      </c>
      <c r="C48" s="35">
        <f>12834203+266175</f>
        <v>13100378</v>
      </c>
    </row>
    <row r="49" spans="1:3" ht="12" customHeight="1" x14ac:dyDescent="0.2">
      <c r="A49" s="32" t="s">
        <v>20</v>
      </c>
      <c r="B49" s="33" t="s">
        <v>87</v>
      </c>
      <c r="C49" s="35">
        <f>15749737-4000</f>
        <v>15745737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7" customFormat="1" ht="12" customHeight="1" thickBot="1" x14ac:dyDescent="0.25">
      <c r="A52" s="43" t="s">
        <v>38</v>
      </c>
      <c r="B52" s="44" t="s">
        <v>90</v>
      </c>
      <c r="C52" s="40">
        <f>SUM(C53:C55)</f>
        <v>645350</v>
      </c>
    </row>
    <row r="53" spans="1:3" ht="12" customHeight="1" x14ac:dyDescent="0.2">
      <c r="A53" s="32" t="s">
        <v>40</v>
      </c>
      <c r="B53" s="41" t="s">
        <v>91</v>
      </c>
      <c r="C53" s="68">
        <f>641350+4000</f>
        <v>645350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3" t="s">
        <v>48</v>
      </c>
      <c r="B57" s="44" t="s">
        <v>95</v>
      </c>
      <c r="C57" s="45"/>
    </row>
    <row r="58" spans="1:3" ht="15" customHeight="1" thickBot="1" x14ac:dyDescent="0.25">
      <c r="A58" s="43" t="s">
        <v>50</v>
      </c>
      <c r="B58" s="69" t="s">
        <v>96</v>
      </c>
      <c r="C58" s="70">
        <f>+C46+C52+C57</f>
        <v>94895951</v>
      </c>
    </row>
    <row r="59" spans="1:3" ht="14.25" customHeight="1" thickBot="1" x14ac:dyDescent="0.25">
      <c r="C59" s="72"/>
    </row>
    <row r="60" spans="1:3" x14ac:dyDescent="0.2">
      <c r="A60" s="73" t="s">
        <v>97</v>
      </c>
      <c r="B60" s="74"/>
      <c r="C60" s="75">
        <v>21</v>
      </c>
    </row>
    <row r="61" spans="1:3" ht="13.5" thickBot="1" x14ac:dyDescent="0.25">
      <c r="A61" s="76" t="s">
        <v>98</v>
      </c>
      <c r="B61" s="77"/>
      <c r="C61" s="78">
        <v>0.67</v>
      </c>
    </row>
    <row r="62" spans="1:3" x14ac:dyDescent="0.2">
      <c r="C62" s="79"/>
    </row>
    <row r="63" spans="1:3" x14ac:dyDescent="0.2">
      <c r="C63" s="79"/>
    </row>
    <row r="64" spans="1:3" x14ac:dyDescent="0.2">
      <c r="C64" s="79"/>
    </row>
    <row r="65" spans="3:3" x14ac:dyDescent="0.2">
      <c r="C65" s="79"/>
    </row>
    <row r="66" spans="3:3" x14ac:dyDescent="0.2">
      <c r="C66" s="79"/>
    </row>
    <row r="67" spans="3:3" x14ac:dyDescent="0.2">
      <c r="C67" s="79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2019-04-30T10:19:14Z</dcterms:created>
  <dcterms:modified xsi:type="dcterms:W3CDTF">2019-04-30T10:19:14Z</dcterms:modified>
</cp:coreProperties>
</file>