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5mell" sheetId="1" r:id="rId1"/>
  </sheets>
  <calcPr calcId="145621"/>
</workbook>
</file>

<file path=xl/calcChain.xml><?xml version="1.0" encoding="utf-8"?>
<calcChain xmlns="http://schemas.openxmlformats.org/spreadsheetml/2006/main">
  <c r="F28" i="1" l="1"/>
  <c r="C25" i="1"/>
  <c r="C20" i="1"/>
  <c r="C28" i="1" s="1"/>
  <c r="G19" i="1"/>
  <c r="G29" i="1" s="1"/>
  <c r="F19" i="1"/>
  <c r="F29" i="1" s="1"/>
  <c r="D19" i="1"/>
  <c r="D29" i="1" s="1"/>
  <c r="C19" i="1"/>
  <c r="G30" i="1" s="1"/>
  <c r="C29" i="1" l="1"/>
</calcChain>
</file>

<file path=xl/sharedStrings.xml><?xml version="1.0" encoding="utf-8"?>
<sst xmlns="http://schemas.openxmlformats.org/spreadsheetml/2006/main" count="80" uniqueCount="78">
  <si>
    <t>ezer forint</t>
  </si>
  <si>
    <t>Sor-
szám</t>
  </si>
  <si>
    <t>Bevételek</t>
  </si>
  <si>
    <t>Kiadások</t>
  </si>
  <si>
    <t>Megnevezés</t>
  </si>
  <si>
    <t>2015. évi előirányzat</t>
  </si>
  <si>
    <t>2015. évi módosított előirányzat</t>
  </si>
  <si>
    <t>2015. évi módisított előirányzat</t>
  </si>
  <si>
    <t>A</t>
  </si>
  <si>
    <t>B</t>
  </si>
  <si>
    <t>C</t>
  </si>
  <si>
    <t>D</t>
  </si>
  <si>
    <t>E</t>
  </si>
  <si>
    <t>F</t>
  </si>
  <si>
    <t>G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</si>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</sst>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7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1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4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11" fillId="0" borderId="25" xfId="0" applyNumberFormat="1" applyFont="1" applyFill="1" applyBorder="1" applyAlignment="1" applyProtection="1">
      <alignment horizontal="left" vertical="center" wrapText="1" indent="1"/>
    </xf>
    <xf numFmtId="164" fontId="9" fillId="0" borderId="26" xfId="0" applyNumberFormat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164" fontId="9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 indent="1"/>
    </xf>
    <xf numFmtId="164" fontId="12" fillId="0" borderId="17" xfId="0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0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164" fontId="10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13" fillId="0" borderId="32" xfId="0" applyNumberFormat="1" applyFont="1" applyFill="1" applyBorder="1" applyAlignment="1" applyProtection="1">
      <alignment horizontal="center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2"/>
  <sheetViews>
    <sheetView tabSelected="1" view="pageLayout" zoomScaleNormal="100" workbookViewId="0">
      <selection activeCell="G2" sqref="G2"/>
    </sheetView>
  </sheetViews>
  <sheetFormatPr defaultRowHeight="15" x14ac:dyDescent="0.25"/>
  <cols>
    <col min="1" max="1" width="4.85546875" style="1" customWidth="1"/>
    <col min="2" max="2" width="43.42578125" style="2" customWidth="1"/>
    <col min="3" max="3" width="11.85546875" style="1" customWidth="1"/>
    <col min="4" max="4" width="10.28515625" style="1" customWidth="1"/>
    <col min="5" max="5" width="36.140625" style="1" customWidth="1"/>
    <col min="6" max="6" width="12.85546875" style="1" customWidth="1"/>
    <col min="7" max="7" width="9.140625" style="1" customWidth="1"/>
    <col min="8" max="8" width="4.140625" style="1" customWidth="1"/>
    <col min="9" max="16384" width="9.140625" style="1"/>
  </cols>
  <sheetData>
    <row r="3" spans="1:8" ht="15.75" thickBot="1" x14ac:dyDescent="0.3">
      <c r="G3" s="3" t="s">
        <v>0</v>
      </c>
      <c r="H3" s="63"/>
    </row>
    <row r="4" spans="1:8" ht="18" customHeight="1" thickBot="1" x14ac:dyDescent="0.3">
      <c r="A4" s="64" t="s">
        <v>1</v>
      </c>
      <c r="B4" s="4" t="s">
        <v>2</v>
      </c>
      <c r="C4" s="5"/>
      <c r="D4" s="6"/>
      <c r="E4" s="4" t="s">
        <v>3</v>
      </c>
      <c r="F4" s="7"/>
      <c r="G4" s="8"/>
      <c r="H4" s="63"/>
    </row>
    <row r="5" spans="1:8" s="13" customFormat="1" ht="35.25" customHeight="1" thickBot="1" x14ac:dyDescent="0.3">
      <c r="A5" s="65"/>
      <c r="B5" s="9" t="s">
        <v>4</v>
      </c>
      <c r="C5" s="10" t="s">
        <v>5</v>
      </c>
      <c r="D5" s="11" t="s">
        <v>6</v>
      </c>
      <c r="E5" s="9" t="s">
        <v>4</v>
      </c>
      <c r="F5" s="12" t="s">
        <v>5</v>
      </c>
      <c r="G5" s="12" t="s">
        <v>7</v>
      </c>
      <c r="H5" s="63"/>
    </row>
    <row r="6" spans="1:8" s="19" customFormat="1" ht="12" customHeight="1" thickBot="1" x14ac:dyDescent="0.3">
      <c r="A6" s="14" t="s">
        <v>8</v>
      </c>
      <c r="B6" s="15" t="s">
        <v>9</v>
      </c>
      <c r="C6" s="16" t="s">
        <v>10</v>
      </c>
      <c r="D6" s="17" t="s">
        <v>11</v>
      </c>
      <c r="E6" s="15" t="s">
        <v>12</v>
      </c>
      <c r="F6" s="18" t="s">
        <v>13</v>
      </c>
      <c r="G6" s="18" t="s">
        <v>14</v>
      </c>
      <c r="H6" s="63"/>
    </row>
    <row r="7" spans="1:8" ht="12.95" customHeight="1" x14ac:dyDescent="0.25">
      <c r="A7" s="20" t="s">
        <v>15</v>
      </c>
      <c r="B7" s="21" t="s">
        <v>16</v>
      </c>
      <c r="C7" s="22">
        <v>63160</v>
      </c>
      <c r="D7" s="23">
        <v>53606</v>
      </c>
      <c r="E7" s="21" t="s">
        <v>17</v>
      </c>
      <c r="F7" s="24">
        <v>43874</v>
      </c>
      <c r="G7" s="24">
        <v>75981</v>
      </c>
      <c r="H7" s="63"/>
    </row>
    <row r="8" spans="1:8" ht="12.95" customHeight="1" x14ac:dyDescent="0.25">
      <c r="A8" s="25" t="s">
        <v>18</v>
      </c>
      <c r="B8" s="26" t="s">
        <v>19</v>
      </c>
      <c r="C8" s="27">
        <v>21671</v>
      </c>
      <c r="D8" s="28">
        <v>75000</v>
      </c>
      <c r="E8" s="26" t="s">
        <v>20</v>
      </c>
      <c r="F8" s="29">
        <v>10378</v>
      </c>
      <c r="G8" s="29">
        <v>14107</v>
      </c>
      <c r="H8" s="63"/>
    </row>
    <row r="9" spans="1:8" ht="12.95" customHeight="1" x14ac:dyDescent="0.25">
      <c r="A9" s="25" t="s">
        <v>21</v>
      </c>
      <c r="B9" s="26" t="s">
        <v>22</v>
      </c>
      <c r="C9" s="27">
        <v>21671</v>
      </c>
      <c r="D9" s="28">
        <v>21671</v>
      </c>
      <c r="E9" s="26" t="s">
        <v>23</v>
      </c>
      <c r="F9" s="29">
        <v>44706</v>
      </c>
      <c r="G9" s="29">
        <v>64460</v>
      </c>
      <c r="H9" s="63"/>
    </row>
    <row r="10" spans="1:8" ht="12.95" customHeight="1" x14ac:dyDescent="0.25">
      <c r="A10" s="25" t="s">
        <v>24</v>
      </c>
      <c r="B10" s="26" t="s">
        <v>25</v>
      </c>
      <c r="C10" s="27">
        <v>7590</v>
      </c>
      <c r="D10" s="28">
        <v>14001</v>
      </c>
      <c r="E10" s="26" t="s">
        <v>26</v>
      </c>
      <c r="F10" s="29">
        <v>4354</v>
      </c>
      <c r="G10" s="29">
        <v>4354</v>
      </c>
      <c r="H10" s="63"/>
    </row>
    <row r="11" spans="1:8" ht="12.95" customHeight="1" x14ac:dyDescent="0.25">
      <c r="A11" s="25" t="s">
        <v>27</v>
      </c>
      <c r="B11" s="30" t="s">
        <v>28</v>
      </c>
      <c r="C11" s="27">
        <v>13940</v>
      </c>
      <c r="D11" s="28">
        <v>11110</v>
      </c>
      <c r="E11" s="26" t="s">
        <v>29</v>
      </c>
      <c r="F11" s="29">
        <v>17939</v>
      </c>
      <c r="G11" s="29">
        <v>36526</v>
      </c>
      <c r="H11" s="63"/>
    </row>
    <row r="12" spans="1:8" ht="12.95" customHeight="1" x14ac:dyDescent="0.25">
      <c r="A12" s="25" t="s">
        <v>30</v>
      </c>
      <c r="B12" s="26" t="s">
        <v>31</v>
      </c>
      <c r="C12" s="27"/>
      <c r="D12" s="31"/>
      <c r="E12" s="26" t="s">
        <v>32</v>
      </c>
      <c r="F12" s="29">
        <v>500</v>
      </c>
      <c r="G12" s="29">
        <v>1000</v>
      </c>
      <c r="H12" s="63"/>
    </row>
    <row r="13" spans="1:8" ht="12.95" customHeight="1" x14ac:dyDescent="0.25">
      <c r="A13" s="25" t="s">
        <v>33</v>
      </c>
      <c r="B13" s="26" t="s">
        <v>34</v>
      </c>
      <c r="C13" s="27">
        <v>15390</v>
      </c>
      <c r="D13" s="28">
        <v>40713</v>
      </c>
      <c r="E13" s="32"/>
      <c r="F13" s="29"/>
      <c r="G13" s="29"/>
      <c r="H13" s="63"/>
    </row>
    <row r="14" spans="1:8" ht="12.95" customHeight="1" x14ac:dyDescent="0.25">
      <c r="A14" s="25" t="s">
        <v>35</v>
      </c>
      <c r="B14" s="32"/>
      <c r="C14" s="27"/>
      <c r="D14" s="28"/>
      <c r="E14" s="32"/>
      <c r="F14" s="29"/>
      <c r="G14" s="29"/>
      <c r="H14" s="63"/>
    </row>
    <row r="15" spans="1:8" ht="12.95" customHeight="1" x14ac:dyDescent="0.25">
      <c r="A15" s="25" t="s">
        <v>36</v>
      </c>
      <c r="B15" s="33"/>
      <c r="C15" s="27"/>
      <c r="D15" s="31"/>
      <c r="E15" s="32"/>
      <c r="F15" s="29"/>
      <c r="G15" s="29"/>
      <c r="H15" s="63"/>
    </row>
    <row r="16" spans="1:8" ht="12.95" customHeight="1" x14ac:dyDescent="0.25">
      <c r="A16" s="25" t="s">
        <v>37</v>
      </c>
      <c r="B16" s="32"/>
      <c r="C16" s="27"/>
      <c r="D16" s="28"/>
      <c r="E16" s="32"/>
      <c r="F16" s="29"/>
      <c r="G16" s="29"/>
      <c r="H16" s="63"/>
    </row>
    <row r="17" spans="1:8" ht="12.95" customHeight="1" x14ac:dyDescent="0.25">
      <c r="A17" s="25" t="s">
        <v>38</v>
      </c>
      <c r="B17" s="32"/>
      <c r="C17" s="27"/>
      <c r="D17" s="28"/>
      <c r="E17" s="32"/>
      <c r="F17" s="29"/>
      <c r="G17" s="29"/>
      <c r="H17" s="63"/>
    </row>
    <row r="18" spans="1:8" ht="12.95" customHeight="1" thickBot="1" x14ac:dyDescent="0.3">
      <c r="A18" s="25" t="s">
        <v>39</v>
      </c>
      <c r="B18" s="34"/>
      <c r="C18" s="35"/>
      <c r="D18" s="36"/>
      <c r="E18" s="32"/>
      <c r="F18" s="37"/>
      <c r="G18" s="37"/>
      <c r="H18" s="63"/>
    </row>
    <row r="19" spans="1:8" ht="15.95" customHeight="1" thickBot="1" x14ac:dyDescent="0.3">
      <c r="A19" s="38" t="s">
        <v>40</v>
      </c>
      <c r="B19" s="39" t="s">
        <v>41</v>
      </c>
      <c r="C19" s="40">
        <f>+C7+C8+C10+C11+C13+C14+C15+C16+C17+C18</f>
        <v>121751</v>
      </c>
      <c r="D19" s="40">
        <f>+D7+D8+D10+D11+D13+D14+D15+D16+D17+D18</f>
        <v>194430</v>
      </c>
      <c r="E19" s="39" t="s">
        <v>42</v>
      </c>
      <c r="F19" s="41">
        <f>SUM(F7:F18)</f>
        <v>121751</v>
      </c>
      <c r="G19" s="41">
        <f>SUM(G7:G18)</f>
        <v>196428</v>
      </c>
      <c r="H19" s="63"/>
    </row>
    <row r="20" spans="1:8" ht="12.95" customHeight="1" x14ac:dyDescent="0.25">
      <c r="A20" s="42" t="s">
        <v>43</v>
      </c>
      <c r="B20" s="43" t="s">
        <v>44</v>
      </c>
      <c r="C20" s="44">
        <f>+C21+C22+C23+C24</f>
        <v>0</v>
      </c>
      <c r="D20" s="45">
        <v>1998</v>
      </c>
      <c r="E20" s="46" t="s">
        <v>45</v>
      </c>
      <c r="F20" s="47"/>
      <c r="G20" s="47"/>
      <c r="H20" s="63"/>
    </row>
    <row r="21" spans="1:8" ht="12.95" customHeight="1" x14ac:dyDescent="0.25">
      <c r="A21" s="48" t="s">
        <v>46</v>
      </c>
      <c r="B21" s="46" t="s">
        <v>47</v>
      </c>
      <c r="C21" s="49"/>
      <c r="D21" s="50">
        <v>1998</v>
      </c>
      <c r="E21" s="46" t="s">
        <v>48</v>
      </c>
      <c r="F21" s="51"/>
      <c r="G21" s="51"/>
      <c r="H21" s="63"/>
    </row>
    <row r="22" spans="1:8" ht="12.95" customHeight="1" x14ac:dyDescent="0.25">
      <c r="A22" s="48" t="s">
        <v>49</v>
      </c>
      <c r="B22" s="46" t="s">
        <v>50</v>
      </c>
      <c r="C22" s="49"/>
      <c r="D22" s="50"/>
      <c r="E22" s="46" t="s">
        <v>51</v>
      </c>
      <c r="F22" s="51"/>
      <c r="G22" s="51"/>
      <c r="H22" s="63"/>
    </row>
    <row r="23" spans="1:8" ht="12.95" customHeight="1" x14ac:dyDescent="0.25">
      <c r="A23" s="48" t="s">
        <v>52</v>
      </c>
      <c r="B23" s="46" t="s">
        <v>53</v>
      </c>
      <c r="C23" s="49"/>
      <c r="D23" s="50"/>
      <c r="E23" s="46" t="s">
        <v>54</v>
      </c>
      <c r="F23" s="51"/>
      <c r="G23" s="51"/>
      <c r="H23" s="63"/>
    </row>
    <row r="24" spans="1:8" ht="12.95" customHeight="1" x14ac:dyDescent="0.25">
      <c r="A24" s="48" t="s">
        <v>55</v>
      </c>
      <c r="B24" s="46" t="s">
        <v>56</v>
      </c>
      <c r="C24" s="49"/>
      <c r="D24" s="52"/>
      <c r="E24" s="43" t="s">
        <v>57</v>
      </c>
      <c r="F24" s="51"/>
      <c r="G24" s="51"/>
      <c r="H24" s="63"/>
    </row>
    <row r="25" spans="1:8" ht="12.95" customHeight="1" x14ac:dyDescent="0.25">
      <c r="A25" s="48" t="s">
        <v>58</v>
      </c>
      <c r="B25" s="46" t="s">
        <v>59</v>
      </c>
      <c r="C25" s="53">
        <f>C26</f>
        <v>0</v>
      </c>
      <c r="D25" s="54"/>
      <c r="E25" s="46" t="s">
        <v>60</v>
      </c>
      <c r="F25" s="51"/>
      <c r="G25" s="51"/>
      <c r="H25" s="63"/>
    </row>
    <row r="26" spans="1:8" ht="12.95" customHeight="1" x14ac:dyDescent="0.25">
      <c r="A26" s="42" t="s">
        <v>61</v>
      </c>
      <c r="B26" s="43" t="s">
        <v>62</v>
      </c>
      <c r="C26" s="55">
        <v>0</v>
      </c>
      <c r="D26" s="52"/>
      <c r="E26" s="21" t="s">
        <v>63</v>
      </c>
      <c r="F26" s="47"/>
      <c r="G26" s="47"/>
      <c r="H26" s="63"/>
    </row>
    <row r="27" spans="1:8" ht="12.95" customHeight="1" thickBot="1" x14ac:dyDescent="0.3">
      <c r="A27" s="48" t="s">
        <v>64</v>
      </c>
      <c r="B27" s="46" t="s">
        <v>65</v>
      </c>
      <c r="C27" s="49"/>
      <c r="D27" s="50"/>
      <c r="E27" s="32"/>
      <c r="F27" s="51"/>
      <c r="G27" s="51"/>
      <c r="H27" s="63"/>
    </row>
    <row r="28" spans="1:8" ht="15.95" customHeight="1" thickBot="1" x14ac:dyDescent="0.3">
      <c r="A28" s="38" t="s">
        <v>66</v>
      </c>
      <c r="B28" s="39" t="s">
        <v>67</v>
      </c>
      <c r="C28" s="40">
        <f>+C20+C25</f>
        <v>0</v>
      </c>
      <c r="D28" s="56">
        <v>1998</v>
      </c>
      <c r="E28" s="39" t="s">
        <v>68</v>
      </c>
      <c r="F28" s="41">
        <f>SUM(F20:F27)</f>
        <v>0</v>
      </c>
      <c r="G28" s="41"/>
      <c r="H28" s="63"/>
    </row>
    <row r="29" spans="1:8" ht="15.75" thickBot="1" x14ac:dyDescent="0.3">
      <c r="A29" s="38" t="s">
        <v>69</v>
      </c>
      <c r="B29" s="57" t="s">
        <v>70</v>
      </c>
      <c r="C29" s="58">
        <f>+C19+C28</f>
        <v>121751</v>
      </c>
      <c r="D29" s="59">
        <f>D19+D28</f>
        <v>196428</v>
      </c>
      <c r="E29" s="60" t="s">
        <v>71</v>
      </c>
      <c r="F29" s="61">
        <f>+F19+F28</f>
        <v>121751</v>
      </c>
      <c r="G29" s="58">
        <f>G19</f>
        <v>196428</v>
      </c>
      <c r="H29" s="63"/>
    </row>
    <row r="30" spans="1:8" ht="15.75" thickBot="1" x14ac:dyDescent="0.3">
      <c r="A30" s="38" t="s">
        <v>72</v>
      </c>
      <c r="B30" s="57" t="s">
        <v>73</v>
      </c>
      <c r="C30" s="58"/>
      <c r="D30" s="59"/>
      <c r="E30" s="60" t="s">
        <v>74</v>
      </c>
      <c r="F30" s="61"/>
      <c r="G30" s="58" t="str">
        <f>IF(C19-G19&gt;0,C19-G19,"-")</f>
        <v>-</v>
      </c>
      <c r="H30" s="63"/>
    </row>
    <row r="31" spans="1:8" ht="15.75" thickBot="1" x14ac:dyDescent="0.3">
      <c r="A31" s="38" t="s">
        <v>75</v>
      </c>
      <c r="B31" s="57" t="s">
        <v>76</v>
      </c>
      <c r="C31" s="58"/>
      <c r="D31" s="59"/>
      <c r="E31" s="60" t="s">
        <v>77</v>
      </c>
      <c r="F31" s="61"/>
      <c r="G31" s="58"/>
      <c r="H31" s="63"/>
    </row>
    <row r="32" spans="1:8" ht="18.75" x14ac:dyDescent="0.25">
      <c r="B32" s="66"/>
      <c r="C32" s="66"/>
      <c r="D32" s="66"/>
      <c r="E32" s="66"/>
      <c r="F32" s="62"/>
    </row>
  </sheetData>
  <mergeCells count="3">
    <mergeCell ref="H3:H31"/>
    <mergeCell ref="A4:A5"/>
    <mergeCell ref="B32:E3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2015. évi működési bevételeinek és kiadásainak mérlege&amp;R&amp;"-,Dőlt"&amp;8
 5.melléklet a 9/2016 (V.24.)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2016-05-19T11:45:51Z</dcterms:created>
  <dcterms:modified xsi:type="dcterms:W3CDTF">2016-05-26T13:39:25Z</dcterms:modified>
</cp:coreProperties>
</file>