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Városfennt.2015" sheetId="1" r:id="rId1"/>
  </sheets>
  <definedNames>
    <definedName name="Excel_BuiltIn_Print_Titles" localSheetId="0">'Városfennt.2015'!#REF!</definedName>
    <definedName name="_xlnm.Print_Area" localSheetId="0">'Városfennt.2015'!$A$1:$I$54</definedName>
  </definedNames>
  <calcPr fullCalcOnLoad="1"/>
</workbook>
</file>

<file path=xl/sharedStrings.xml><?xml version="1.0" encoding="utf-8"?>
<sst xmlns="http://schemas.openxmlformats.org/spreadsheetml/2006/main" count="109" uniqueCount="77">
  <si>
    <t>Sor-szám</t>
  </si>
  <si>
    <t>Önkormányzat városfenntartási kiadásai</t>
  </si>
  <si>
    <t>Kötelező feladat</t>
  </si>
  <si>
    <t>Önként vállalt feladat</t>
  </si>
  <si>
    <t>Egyéb működési c. támogatás ÁH.kívülre</t>
  </si>
  <si>
    <t>1.</t>
  </si>
  <si>
    <t>Településüzemeltetés</t>
  </si>
  <si>
    <t>1.1.</t>
  </si>
  <si>
    <t>Közparkok, zöldterületek fenntartása</t>
  </si>
  <si>
    <t>a.</t>
  </si>
  <si>
    <t xml:space="preserve"> - közparkok fenntartása (márciustól októberig)</t>
  </si>
  <si>
    <t>b.</t>
  </si>
  <si>
    <t xml:space="preserve"> - egyéb közterület, önkormányzati terület  gyom- és parlagfű mentesítés</t>
  </si>
  <si>
    <t>c.</t>
  </si>
  <si>
    <t>Összesen:  (a+b+c)</t>
  </si>
  <si>
    <t>1.2.</t>
  </si>
  <si>
    <t xml:space="preserve"> - A közvilágítás áramdíja és üzemeltetési költsége</t>
  </si>
  <si>
    <t>Összesen: (a+b)</t>
  </si>
  <si>
    <t>1.3.</t>
  </si>
  <si>
    <t>Köztemető fenntartás</t>
  </si>
  <si>
    <t>Összesen: (1.3.)</t>
  </si>
  <si>
    <t>1.4.</t>
  </si>
  <si>
    <t>Helyi közutak, parkolók fenntartása</t>
  </si>
  <si>
    <t xml:space="preserve"> - utak üzemeltetése, tisztán tartása, út menti árkok karbantartása</t>
  </si>
  <si>
    <t xml:space="preserve"> - téli csúszásmentesítés</t>
  </si>
  <si>
    <t xml:space="preserve"> - útjavítás, karbantartás, kátyúzás</t>
  </si>
  <si>
    <t>d.</t>
  </si>
  <si>
    <t xml:space="preserve"> - utak csapadékvíz elvezetésének fenntartása</t>
  </si>
  <si>
    <t>Összesen: (a+b+c+d)</t>
  </si>
  <si>
    <t>2.</t>
  </si>
  <si>
    <t>Környezet egészségügy</t>
  </si>
  <si>
    <t xml:space="preserve"> - ebrendészet</t>
  </si>
  <si>
    <t xml:space="preserve"> - illegális szemétlerakók felszámolása</t>
  </si>
  <si>
    <t>Összesen: (a+b+c)</t>
  </si>
  <si>
    <t>3.</t>
  </si>
  <si>
    <t>Lakás- és helyiséggazdálkodás</t>
  </si>
  <si>
    <t xml:space="preserve"> - vagyonbiztosítás éves díja</t>
  </si>
  <si>
    <t>4.</t>
  </si>
  <si>
    <t>Egyéb városgazdálkodási kiadások</t>
  </si>
  <si>
    <t>5.</t>
  </si>
  <si>
    <t xml:space="preserve"> - vízgazdálkodás, vízkárelhárítás</t>
  </si>
  <si>
    <t xml:space="preserve"> - hulladék szállítás</t>
  </si>
  <si>
    <t>6.</t>
  </si>
  <si>
    <t xml:space="preserve"> - közkút, közkifolyó éves vízellátása</t>
  </si>
  <si>
    <t xml:space="preserve"> - térfigyelő rendszer karbantartása</t>
  </si>
  <si>
    <t>7.</t>
  </si>
  <si>
    <t>Egyéb feladatok</t>
  </si>
  <si>
    <t>e.</t>
  </si>
  <si>
    <t>f.</t>
  </si>
  <si>
    <t>g.</t>
  </si>
  <si>
    <t>- Polgármesteri Hivatal közműköltsége</t>
  </si>
  <si>
    <t>h.</t>
  </si>
  <si>
    <t xml:space="preserve"> - 1 fő önkormányzatnál foglalkoztatott kisegítő</t>
  </si>
  <si>
    <t>MINDÖSSZESEN:</t>
  </si>
  <si>
    <t>Személyi juttatások</t>
  </si>
  <si>
    <t>Járulékok</t>
  </si>
  <si>
    <t>Dologi kiadások</t>
  </si>
  <si>
    <t>2017. évi költségvetési javaslat</t>
  </si>
  <si>
    <t xml:space="preserve"> - lakóház fenntartás (37 lakás)</t>
  </si>
  <si>
    <t xml:space="preserve"> - nem lakás célú egyéb épület, helyiség fenntartása</t>
  </si>
  <si>
    <t>Összesen: (a)</t>
  </si>
  <si>
    <t>i.</t>
  </si>
  <si>
    <t>KIADÁSOKBÓL</t>
  </si>
  <si>
    <t xml:space="preserve">Közvilágítás </t>
  </si>
  <si>
    <t>Környezetvédelem, vízgazdálkodás, víziközmű szolgáltatás, hulladékgazdálkodás</t>
  </si>
  <si>
    <t>Közbiztonság</t>
  </si>
  <si>
    <t xml:space="preserve"> - Városgazdálkodási Kft-nek működési célú pénzeszköz átadás (2017. évi működéshez, közmunka, egyéb)</t>
  </si>
  <si>
    <t xml:space="preserve"> - Műfüves pálya karbantartása</t>
  </si>
  <si>
    <t xml:space="preserve"> - Beruházásokhoz közbeszerzések költsége</t>
  </si>
  <si>
    <t>Összesen: (a+b+c+d+e+f+g+h+i)</t>
  </si>
  <si>
    <t xml:space="preserve"> -Dél-Nógrádi Vízmű Kft áthúzódó számlái (karbantartás)</t>
  </si>
  <si>
    <t xml:space="preserve"> -köztéri játszóterek karbantartása, eszközök beszerzése</t>
  </si>
  <si>
    <t xml:space="preserve"> - Díszkivilágítás fel- és le szerelése, üzemeltetési költség, eszköz beszerzés</t>
  </si>
  <si>
    <t xml:space="preserve"> - Pályagondnoki feladatok</t>
  </si>
  <si>
    <t xml:space="preserve"> - Polgármesteri Hivatal épületében tűzoltókészülékek karbantartása, cseréje</t>
  </si>
  <si>
    <t xml:space="preserve"> -Polgármesteri Hivatal gondnoki, karbantartási feladatai</t>
  </si>
  <si>
    <t>Egyéb az előzőekbe nem sorolható működési kiadások, valamint vismaior helyzetek kezelése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</si>
</sst>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0"/>
      <name val="Arial"/>
      <family val="2"/>
    </font>
    <font>
      <sz val="10"/>
      <name val="Arial CE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sz val="11"/>
      <name val="Times New Roman"/>
      <family val="1"/>
    </font>
    <font>
      <b/>
      <sz val="10"/>
      <name val="Arial CE"/>
      <family val="2"/>
    </font>
    <font>
      <sz val="11"/>
      <name val="Arial"/>
      <family val="2"/>
    </font>
    <font>
      <sz val="11"/>
      <name val="Times New Roman"/>
      <family val="1"/>
    </font>
    <font>
      <sz val="11"/>
      <name val="Arial CE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0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55" applyAlignment="1">
      <alignment vertical="center" wrapText="1"/>
      <protection/>
    </xf>
    <xf numFmtId="3" fontId="1" fillId="0" borderId="0" xfId="55" applyNumberFormat="1" applyAlignment="1">
      <alignment horizontal="right" vertical="center"/>
      <protection/>
    </xf>
    <xf numFmtId="3" fontId="1" fillId="0" borderId="0" xfId="55" applyNumberFormat="1" applyAlignment="1">
      <alignment vertical="center"/>
      <protection/>
    </xf>
    <xf numFmtId="0" fontId="1" fillId="0" borderId="0" xfId="55" applyAlignment="1">
      <alignment vertical="center"/>
      <protection/>
    </xf>
    <xf numFmtId="0" fontId="5" fillId="0" borderId="0" xfId="55" applyFont="1" applyAlignment="1">
      <alignment vertical="center"/>
      <protection/>
    </xf>
    <xf numFmtId="0" fontId="7" fillId="0" borderId="10" xfId="54" applyFont="1" applyBorder="1" applyAlignment="1">
      <alignment vertical="center" wrapText="1"/>
      <protection/>
    </xf>
    <xf numFmtId="0" fontId="9" fillId="0" borderId="0" xfId="54" applyFont="1" applyFill="1" applyBorder="1" applyAlignment="1">
      <alignment vertical="center" wrapText="1"/>
      <protection/>
    </xf>
    <xf numFmtId="3" fontId="1" fillId="0" borderId="0" xfId="55" applyNumberFormat="1" applyBorder="1" applyAlignment="1">
      <alignment horizontal="right" vertical="center"/>
      <protection/>
    </xf>
    <xf numFmtId="0" fontId="1" fillId="0" borderId="0" xfId="55" applyBorder="1" applyAlignment="1">
      <alignment vertical="center" wrapText="1"/>
      <protection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1" xfId="55" applyNumberFormat="1" applyFont="1" applyBorder="1" applyAlignment="1">
      <alignment horizontal="center" vertical="center" wrapText="1"/>
      <protection/>
    </xf>
    <xf numFmtId="49" fontId="2" fillId="0" borderId="11" xfId="0" applyNumberFormat="1" applyFont="1" applyBorder="1" applyAlignment="1">
      <alignment horizontal="center" vertical="center"/>
    </xf>
    <xf numFmtId="0" fontId="4" fillId="0" borderId="11" xfId="54" applyFont="1" applyBorder="1" applyAlignment="1">
      <alignment vertical="center" wrapText="1"/>
      <protection/>
    </xf>
    <xf numFmtId="0" fontId="6" fillId="0" borderId="11" xfId="0" applyFont="1" applyBorder="1" applyAlignment="1">
      <alignment/>
    </xf>
    <xf numFmtId="49" fontId="6" fillId="0" borderId="11" xfId="0" applyNumberFormat="1" applyFont="1" applyBorder="1" applyAlignment="1">
      <alignment horizontal="center" vertical="center"/>
    </xf>
    <xf numFmtId="0" fontId="7" fillId="0" borderId="11" xfId="54" applyFont="1" applyBorder="1" applyAlignment="1">
      <alignment vertical="center" wrapText="1"/>
      <protection/>
    </xf>
    <xf numFmtId="3" fontId="8" fillId="0" borderId="11" xfId="55" applyNumberFormat="1" applyFont="1" applyBorder="1" applyAlignment="1">
      <alignment horizontal="right" vertical="center"/>
      <protection/>
    </xf>
    <xf numFmtId="3" fontId="8" fillId="0" borderId="11" xfId="55" applyNumberFormat="1" applyFont="1" applyBorder="1" applyAlignment="1">
      <alignment vertical="center"/>
      <protection/>
    </xf>
    <xf numFmtId="49" fontId="3" fillId="0" borderId="11" xfId="55" applyNumberFormat="1" applyFont="1" applyBorder="1" applyAlignment="1">
      <alignment horizontal="center" vertical="center"/>
      <protection/>
    </xf>
    <xf numFmtId="0" fontId="4" fillId="33" borderId="11" xfId="54" applyFont="1" applyFill="1" applyBorder="1" applyAlignment="1">
      <alignment vertical="center" wrapText="1"/>
      <protection/>
    </xf>
    <xf numFmtId="3" fontId="3" fillId="33" borderId="11" xfId="55" applyNumberFormat="1" applyFont="1" applyFill="1" applyBorder="1" applyAlignment="1">
      <alignment horizontal="right" vertical="center"/>
      <protection/>
    </xf>
    <xf numFmtId="0" fontId="4" fillId="34" borderId="11" xfId="54" applyFont="1" applyFill="1" applyBorder="1" applyAlignment="1">
      <alignment vertical="center" wrapText="1"/>
      <protection/>
    </xf>
    <xf numFmtId="3" fontId="3" fillId="34" borderId="11" xfId="55" applyNumberFormat="1" applyFont="1" applyFill="1" applyBorder="1" applyAlignment="1">
      <alignment horizontal="right" vertical="center"/>
      <protection/>
    </xf>
    <xf numFmtId="3" fontId="3" fillId="0" borderId="11" xfId="55" applyNumberFormat="1" applyFont="1" applyBorder="1" applyAlignment="1">
      <alignment horizontal="right" vertical="center"/>
      <protection/>
    </xf>
    <xf numFmtId="3" fontId="3" fillId="0" borderId="11" xfId="55" applyNumberFormat="1" applyFont="1" applyBorder="1" applyAlignment="1">
      <alignment vertical="center"/>
      <protection/>
    </xf>
    <xf numFmtId="3" fontId="3" fillId="33" borderId="11" xfId="55" applyNumberFormat="1" applyFont="1" applyFill="1" applyBorder="1" applyAlignment="1">
      <alignment vertical="center"/>
      <protection/>
    </xf>
    <xf numFmtId="3" fontId="8" fillId="35" borderId="11" xfId="55" applyNumberFormat="1" applyFont="1" applyFill="1" applyBorder="1" applyAlignment="1">
      <alignment vertical="center"/>
      <protection/>
    </xf>
    <xf numFmtId="0" fontId="7" fillId="0" borderId="11" xfId="54" applyFont="1" applyBorder="1" applyAlignment="1">
      <alignment horizontal="left" vertical="center" wrapText="1"/>
      <protection/>
    </xf>
    <xf numFmtId="3" fontId="6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3" fillId="36" borderId="11" xfId="55" applyNumberFormat="1" applyFont="1" applyFill="1" applyBorder="1" applyAlignment="1">
      <alignment horizontal="right" vertical="center"/>
      <protection/>
    </xf>
    <xf numFmtId="0" fontId="6" fillId="36" borderId="11" xfId="0" applyFont="1" applyFill="1" applyBorder="1" applyAlignment="1">
      <alignment/>
    </xf>
    <xf numFmtId="3" fontId="8" fillId="36" borderId="11" xfId="55" applyNumberFormat="1" applyFont="1" applyFill="1" applyBorder="1" applyAlignment="1">
      <alignment horizontal="right" vertical="center"/>
      <protection/>
    </xf>
    <xf numFmtId="3" fontId="3" fillId="37" borderId="11" xfId="55" applyNumberFormat="1" applyFont="1" applyFill="1" applyBorder="1" applyAlignment="1">
      <alignment horizontal="right" vertical="center"/>
      <protection/>
    </xf>
    <xf numFmtId="3" fontId="8" fillId="36" borderId="11" xfId="55" applyNumberFormat="1" applyFont="1" applyFill="1" applyBorder="1" applyAlignment="1">
      <alignment vertical="center"/>
      <protection/>
    </xf>
    <xf numFmtId="3" fontId="8" fillId="38" borderId="11" xfId="55" applyNumberFormat="1" applyFont="1" applyFill="1" applyBorder="1" applyAlignment="1">
      <alignment horizontal="right" vertical="center"/>
      <protection/>
    </xf>
    <xf numFmtId="3" fontId="6" fillId="36" borderId="11" xfId="0" applyNumberFormat="1" applyFont="1" applyFill="1" applyBorder="1" applyAlignment="1">
      <alignment/>
    </xf>
    <xf numFmtId="3" fontId="2" fillId="36" borderId="11" xfId="0" applyNumberFormat="1" applyFont="1" applyFill="1" applyBorder="1" applyAlignment="1">
      <alignment/>
    </xf>
    <xf numFmtId="3" fontId="3" fillId="39" borderId="11" xfId="55" applyNumberFormat="1" applyFont="1" applyFill="1" applyBorder="1" applyAlignment="1">
      <alignment horizontal="right" vertical="center"/>
      <protection/>
    </xf>
    <xf numFmtId="0" fontId="2" fillId="0" borderId="11" xfId="0" applyFont="1" applyBorder="1" applyAlignment="1">
      <alignment horizontal="center" vertical="center" wrapText="1"/>
    </xf>
    <xf numFmtId="0" fontId="3" fillId="0" borderId="11" xfId="55" applyFont="1" applyBorder="1" applyAlignment="1">
      <alignment horizontal="center" vertical="center" wrapText="1"/>
      <protection/>
    </xf>
    <xf numFmtId="3" fontId="2" fillId="36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2" xfId="55" applyNumberFormat="1" applyFont="1" applyBorder="1" applyAlignment="1">
      <alignment horizontal="center" vertical="center" wrapText="1"/>
      <protection/>
    </xf>
    <xf numFmtId="3" fontId="2" fillId="0" borderId="13" xfId="55" applyNumberFormat="1" applyFont="1" applyBorder="1" applyAlignment="1">
      <alignment horizontal="center" vertical="center" wrapText="1"/>
      <protection/>
    </xf>
    <xf numFmtId="3" fontId="2" fillId="0" borderId="11" xfId="55" applyNumberFormat="1" applyFont="1" applyBorder="1" applyAlignment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Városfenntartás 2002" xfId="54"/>
    <cellStyle name="Normál_Városfenntartási kiadások 2011 költségvetés II. ford.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58"/>
  <sheetViews>
    <sheetView tabSelected="1" view="pageLayout" zoomScaleSheetLayoutView="100" workbookViewId="0" topLeftCell="A33">
      <selection activeCell="G35" sqref="G35"/>
    </sheetView>
  </sheetViews>
  <sheetFormatPr defaultColWidth="11.57421875" defaultRowHeight="12.75"/>
  <cols>
    <col min="1" max="1" width="6.8515625" style="0" customWidth="1"/>
    <col min="2" max="2" width="42.140625" style="1" customWidth="1"/>
    <col min="3" max="3" width="15.140625" style="2" customWidth="1"/>
    <col min="4" max="4" width="11.00390625" style="2" customWidth="1"/>
    <col min="5" max="5" width="10.8515625" style="2" customWidth="1"/>
    <col min="6" max="6" width="11.8515625" style="2" customWidth="1"/>
    <col min="7" max="7" width="12.8515625" style="2" customWidth="1"/>
    <col min="8" max="8" width="12.421875" style="3" customWidth="1"/>
    <col min="9" max="9" width="11.421875" style="3" customWidth="1"/>
    <col min="10" max="254" width="9.140625" style="4" customWidth="1"/>
  </cols>
  <sheetData>
    <row r="1" spans="1:9" ht="19.5" customHeight="1">
      <c r="A1" s="40" t="s">
        <v>0</v>
      </c>
      <c r="B1" s="41" t="s">
        <v>1</v>
      </c>
      <c r="C1" s="42" t="s">
        <v>57</v>
      </c>
      <c r="D1" s="44" t="s">
        <v>62</v>
      </c>
      <c r="E1" s="45"/>
      <c r="F1" s="45"/>
      <c r="G1" s="45"/>
      <c r="H1" s="43" t="s">
        <v>2</v>
      </c>
      <c r="I1" s="43" t="s">
        <v>3</v>
      </c>
    </row>
    <row r="2" spans="1:9" ht="64.5" customHeight="1">
      <c r="A2" s="40"/>
      <c r="B2" s="41"/>
      <c r="C2" s="42"/>
      <c r="D2" s="11" t="s">
        <v>54</v>
      </c>
      <c r="E2" s="10" t="s">
        <v>55</v>
      </c>
      <c r="F2" s="10" t="s">
        <v>56</v>
      </c>
      <c r="G2" s="10" t="s">
        <v>4</v>
      </c>
      <c r="H2" s="43"/>
      <c r="I2" s="43"/>
    </row>
    <row r="3" spans="1:9" s="5" customFormat="1" ht="14.25" customHeight="1">
      <c r="A3" s="19" t="s">
        <v>5</v>
      </c>
      <c r="B3" s="13" t="s">
        <v>6</v>
      </c>
      <c r="C3" s="31"/>
      <c r="D3" s="24"/>
      <c r="E3" s="24"/>
      <c r="F3" s="24"/>
      <c r="G3" s="24"/>
      <c r="H3" s="24"/>
      <c r="I3" s="24"/>
    </row>
    <row r="4" spans="1:254" ht="26.25" customHeight="1">
      <c r="A4" s="12" t="s">
        <v>7</v>
      </c>
      <c r="B4" s="13" t="s">
        <v>8</v>
      </c>
      <c r="C4" s="32"/>
      <c r="D4" s="14"/>
      <c r="E4" s="14"/>
      <c r="F4" s="14"/>
      <c r="G4" s="14"/>
      <c r="H4" s="14"/>
      <c r="I4" s="1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9" ht="28.5" customHeight="1">
      <c r="A5" s="15" t="s">
        <v>9</v>
      </c>
      <c r="B5" s="16" t="s">
        <v>10</v>
      </c>
      <c r="C5" s="33">
        <v>11070</v>
      </c>
      <c r="D5" s="17"/>
      <c r="E5" s="17"/>
      <c r="F5" s="17">
        <v>11070</v>
      </c>
      <c r="G5" s="17"/>
      <c r="H5" s="17">
        <v>11070</v>
      </c>
      <c r="I5" s="18"/>
    </row>
    <row r="6" spans="1:9" ht="30">
      <c r="A6" s="15" t="s">
        <v>11</v>
      </c>
      <c r="B6" s="16" t="s">
        <v>12</v>
      </c>
      <c r="C6" s="33">
        <v>3000</v>
      </c>
      <c r="D6" s="17"/>
      <c r="E6" s="17"/>
      <c r="F6" s="17">
        <v>3000</v>
      </c>
      <c r="G6" s="17"/>
      <c r="H6" s="17">
        <v>3000</v>
      </c>
      <c r="I6" s="18"/>
    </row>
    <row r="7" spans="1:17" ht="30">
      <c r="A7" s="15" t="s">
        <v>13</v>
      </c>
      <c r="B7" s="16" t="s">
        <v>71</v>
      </c>
      <c r="C7" s="33">
        <v>3500</v>
      </c>
      <c r="D7" s="17"/>
      <c r="E7" s="17"/>
      <c r="F7" s="17">
        <v>3500</v>
      </c>
      <c r="G7" s="17"/>
      <c r="H7" s="17">
        <v>3500</v>
      </c>
      <c r="I7" s="18"/>
      <c r="Q7" s="6"/>
    </row>
    <row r="8" spans="1:9" s="5" customFormat="1" ht="14.25" customHeight="1">
      <c r="A8" s="19"/>
      <c r="B8" s="20" t="s">
        <v>14</v>
      </c>
      <c r="C8" s="34">
        <f>SUM(C5:C7)</f>
        <v>17570</v>
      </c>
      <c r="D8" s="21"/>
      <c r="E8" s="21"/>
      <c r="F8" s="21">
        <f>F5+F6+F7</f>
        <v>17570</v>
      </c>
      <c r="G8" s="21"/>
      <c r="H8" s="21">
        <f>H5+H6+H7</f>
        <v>17570</v>
      </c>
      <c r="I8" s="21"/>
    </row>
    <row r="9" spans="1:254" ht="14.25" customHeight="1">
      <c r="A9" s="12" t="s">
        <v>15</v>
      </c>
      <c r="B9" s="13" t="s">
        <v>63</v>
      </c>
      <c r="C9" s="32"/>
      <c r="D9" s="14"/>
      <c r="E9" s="14"/>
      <c r="F9" s="14"/>
      <c r="G9" s="14"/>
      <c r="H9" s="14"/>
      <c r="I9" s="14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9" s="5" customFormat="1" ht="30" customHeight="1">
      <c r="A10" s="19" t="s">
        <v>9</v>
      </c>
      <c r="B10" s="16" t="s">
        <v>16</v>
      </c>
      <c r="C10" s="35">
        <v>23000</v>
      </c>
      <c r="D10" s="24"/>
      <c r="E10" s="25"/>
      <c r="F10" s="18">
        <v>23000</v>
      </c>
      <c r="G10" s="18"/>
      <c r="H10" s="18">
        <v>23000</v>
      </c>
      <c r="I10" s="18"/>
    </row>
    <row r="11" spans="1:9" s="5" customFormat="1" ht="30.75" customHeight="1">
      <c r="A11" s="19" t="s">
        <v>11</v>
      </c>
      <c r="B11" s="16" t="s">
        <v>72</v>
      </c>
      <c r="C11" s="35">
        <v>3000</v>
      </c>
      <c r="D11" s="24"/>
      <c r="E11" s="25"/>
      <c r="F11" s="18">
        <v>3000</v>
      </c>
      <c r="G11" s="18"/>
      <c r="H11" s="18"/>
      <c r="I11" s="18">
        <v>3000</v>
      </c>
    </row>
    <row r="12" spans="1:9" s="5" customFormat="1" ht="14.25" customHeight="1">
      <c r="A12" s="19"/>
      <c r="B12" s="20" t="s">
        <v>17</v>
      </c>
      <c r="C12" s="34">
        <f>SUM(C10:C11)</f>
        <v>26000</v>
      </c>
      <c r="D12" s="21"/>
      <c r="E12" s="21"/>
      <c r="F12" s="21">
        <f>SUM(F10:F11)</f>
        <v>26000</v>
      </c>
      <c r="G12" s="21"/>
      <c r="H12" s="26">
        <f>SUM(H10:H11)</f>
        <v>23000</v>
      </c>
      <c r="I12" s="26">
        <f>SUM(I10:I11)</f>
        <v>3000</v>
      </c>
    </row>
    <row r="13" spans="1:254" ht="14.25" customHeight="1">
      <c r="A13" s="12" t="s">
        <v>18</v>
      </c>
      <c r="B13" s="13" t="s">
        <v>19</v>
      </c>
      <c r="C13" s="36">
        <v>3800</v>
      </c>
      <c r="D13" s="27"/>
      <c r="E13" s="27"/>
      <c r="F13" s="27">
        <v>3800</v>
      </c>
      <c r="G13" s="27"/>
      <c r="H13" s="27">
        <v>3800</v>
      </c>
      <c r="I13" s="27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9" s="5" customFormat="1" ht="14.25" customHeight="1">
      <c r="A14" s="19"/>
      <c r="B14" s="20" t="s">
        <v>20</v>
      </c>
      <c r="C14" s="34">
        <v>3800</v>
      </c>
      <c r="D14" s="26"/>
      <c r="E14" s="26"/>
      <c r="F14" s="26">
        <v>3800</v>
      </c>
      <c r="G14" s="26"/>
      <c r="H14" s="26">
        <v>3800</v>
      </c>
      <c r="I14" s="26"/>
    </row>
    <row r="15" spans="1:254" ht="14.25" customHeight="1">
      <c r="A15" s="12" t="s">
        <v>21</v>
      </c>
      <c r="B15" s="13" t="s">
        <v>22</v>
      </c>
      <c r="C15" s="32"/>
      <c r="D15" s="14"/>
      <c r="E15" s="14"/>
      <c r="F15" s="14"/>
      <c r="G15" s="14"/>
      <c r="H15" s="14"/>
      <c r="I15" s="14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9" ht="30">
      <c r="A16" s="15" t="s">
        <v>9</v>
      </c>
      <c r="B16" s="28" t="s">
        <v>23</v>
      </c>
      <c r="C16" s="33">
        <v>4677</v>
      </c>
      <c r="D16" s="17"/>
      <c r="E16" s="17"/>
      <c r="F16" s="17">
        <v>4677</v>
      </c>
      <c r="G16" s="17"/>
      <c r="H16" s="17">
        <v>4677</v>
      </c>
      <c r="I16" s="18"/>
    </row>
    <row r="17" spans="1:9" ht="15">
      <c r="A17" s="15" t="s">
        <v>11</v>
      </c>
      <c r="B17" s="16" t="s">
        <v>24</v>
      </c>
      <c r="C17" s="33">
        <v>6000</v>
      </c>
      <c r="D17" s="17"/>
      <c r="E17" s="17"/>
      <c r="F17" s="17">
        <v>6000</v>
      </c>
      <c r="G17" s="17"/>
      <c r="H17" s="17">
        <v>6000</v>
      </c>
      <c r="I17" s="18"/>
    </row>
    <row r="18" spans="1:9" ht="15">
      <c r="A18" s="15" t="s">
        <v>13</v>
      </c>
      <c r="B18" s="16" t="s">
        <v>25</v>
      </c>
      <c r="C18" s="33">
        <v>6000</v>
      </c>
      <c r="D18" s="17"/>
      <c r="E18" s="17"/>
      <c r="F18" s="17">
        <v>6000</v>
      </c>
      <c r="G18" s="17"/>
      <c r="H18" s="17">
        <v>6000</v>
      </c>
      <c r="I18" s="18"/>
    </row>
    <row r="19" spans="1:9" ht="15">
      <c r="A19" s="15" t="s">
        <v>26</v>
      </c>
      <c r="B19" s="16" t="s">
        <v>27</v>
      </c>
      <c r="C19" s="33">
        <v>1500</v>
      </c>
      <c r="D19" s="17"/>
      <c r="E19" s="17"/>
      <c r="F19" s="17">
        <v>1500</v>
      </c>
      <c r="G19" s="17"/>
      <c r="H19" s="17">
        <v>1500</v>
      </c>
      <c r="I19" s="18"/>
    </row>
    <row r="20" spans="1:9" s="5" customFormat="1" ht="14.25" customHeight="1">
      <c r="A20" s="19"/>
      <c r="B20" s="20" t="s">
        <v>28</v>
      </c>
      <c r="C20" s="34">
        <f>SUM(C16:C19)</f>
        <v>18177</v>
      </c>
      <c r="D20" s="21"/>
      <c r="E20" s="21"/>
      <c r="F20" s="21">
        <f>F16+F17+F18+F19</f>
        <v>18177</v>
      </c>
      <c r="G20" s="21"/>
      <c r="H20" s="21">
        <f>H16+H17+H18+H19</f>
        <v>18177</v>
      </c>
      <c r="I20" s="21"/>
    </row>
    <row r="21" spans="1:254" ht="14.25" customHeight="1">
      <c r="A21" s="12" t="s">
        <v>29</v>
      </c>
      <c r="B21" s="13" t="s">
        <v>30</v>
      </c>
      <c r="C21" s="32"/>
      <c r="D21" s="14"/>
      <c r="E21" s="14"/>
      <c r="F21" s="14"/>
      <c r="G21" s="14"/>
      <c r="H21" s="14"/>
      <c r="I21" s="14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9" ht="15">
      <c r="A22" s="15" t="s">
        <v>9</v>
      </c>
      <c r="B22" s="16" t="s">
        <v>31</v>
      </c>
      <c r="C22" s="33">
        <v>1500</v>
      </c>
      <c r="D22" s="17"/>
      <c r="E22" s="17"/>
      <c r="F22" s="17">
        <v>1500</v>
      </c>
      <c r="G22" s="17"/>
      <c r="H22" s="17">
        <v>1500</v>
      </c>
      <c r="I22" s="18"/>
    </row>
    <row r="23" spans="1:9" ht="15">
      <c r="A23" s="15" t="s">
        <v>11</v>
      </c>
      <c r="B23" s="16" t="s">
        <v>32</v>
      </c>
      <c r="C23" s="33">
        <v>1500</v>
      </c>
      <c r="D23" s="17"/>
      <c r="E23" s="17"/>
      <c r="F23" s="17">
        <v>1500</v>
      </c>
      <c r="G23" s="17"/>
      <c r="H23" s="17">
        <v>1500</v>
      </c>
      <c r="I23" s="18"/>
    </row>
    <row r="24" spans="1:9" s="5" customFormat="1" ht="14.25" customHeight="1">
      <c r="A24" s="19"/>
      <c r="B24" s="20" t="s">
        <v>17</v>
      </c>
      <c r="C24" s="34">
        <f>C22+C23</f>
        <v>3000</v>
      </c>
      <c r="D24" s="21"/>
      <c r="E24" s="21"/>
      <c r="F24" s="21">
        <f>F22+F23</f>
        <v>3000</v>
      </c>
      <c r="G24" s="21"/>
      <c r="H24" s="21">
        <f>H22+H23</f>
        <v>3000</v>
      </c>
      <c r="I24" s="21"/>
    </row>
    <row r="25" spans="1:254" ht="14.25" customHeight="1">
      <c r="A25" s="12" t="s">
        <v>34</v>
      </c>
      <c r="B25" s="13" t="s">
        <v>35</v>
      </c>
      <c r="C25" s="32"/>
      <c r="D25" s="14"/>
      <c r="E25" s="14"/>
      <c r="F25" s="14"/>
      <c r="G25" s="14"/>
      <c r="H25" s="14"/>
      <c r="I25" s="14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9" ht="15">
      <c r="A26" s="15" t="s">
        <v>9</v>
      </c>
      <c r="B26" s="16" t="s">
        <v>58</v>
      </c>
      <c r="C26" s="33">
        <v>3000</v>
      </c>
      <c r="D26" s="17"/>
      <c r="E26" s="17"/>
      <c r="F26" s="17">
        <v>3000</v>
      </c>
      <c r="G26" s="17"/>
      <c r="H26" s="17">
        <v>3000</v>
      </c>
      <c r="I26" s="18"/>
    </row>
    <row r="27" spans="1:9" ht="30">
      <c r="A27" s="15" t="s">
        <v>11</v>
      </c>
      <c r="B27" s="16" t="s">
        <v>59</v>
      </c>
      <c r="C27" s="33">
        <v>2000</v>
      </c>
      <c r="D27" s="17"/>
      <c r="E27" s="17"/>
      <c r="F27" s="17">
        <v>2000</v>
      </c>
      <c r="G27" s="17"/>
      <c r="H27" s="17">
        <v>2000</v>
      </c>
      <c r="I27" s="18"/>
    </row>
    <row r="28" spans="1:9" ht="15">
      <c r="A28" s="15" t="s">
        <v>13</v>
      </c>
      <c r="B28" s="16" t="s">
        <v>36</v>
      </c>
      <c r="C28" s="33">
        <v>1500</v>
      </c>
      <c r="D28" s="17"/>
      <c r="E28" s="17"/>
      <c r="F28" s="17">
        <v>1500</v>
      </c>
      <c r="G28" s="17"/>
      <c r="H28" s="17">
        <v>1500</v>
      </c>
      <c r="I28" s="18"/>
    </row>
    <row r="29" spans="1:9" s="5" customFormat="1" ht="14.25" customHeight="1">
      <c r="A29" s="19"/>
      <c r="B29" s="20" t="s">
        <v>33</v>
      </c>
      <c r="C29" s="34">
        <f>SUM(C26:C28)</f>
        <v>6500</v>
      </c>
      <c r="D29" s="21"/>
      <c r="E29" s="21"/>
      <c r="F29" s="21">
        <f>SUM(F26:F28)</f>
        <v>6500</v>
      </c>
      <c r="G29" s="21"/>
      <c r="H29" s="21">
        <f>SUM(H26:H28)</f>
        <v>6500</v>
      </c>
      <c r="I29" s="21"/>
    </row>
    <row r="30" spans="1:254" ht="14.25" customHeight="1">
      <c r="A30" s="12" t="s">
        <v>37</v>
      </c>
      <c r="B30" s="13" t="s">
        <v>38</v>
      </c>
      <c r="C30" s="37"/>
      <c r="D30" s="29"/>
      <c r="E30" s="29"/>
      <c r="F30" s="29"/>
      <c r="G30" s="29"/>
      <c r="H30" s="29"/>
      <c r="I30" s="29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ht="33.75" customHeight="1">
      <c r="A31" s="15" t="s">
        <v>9</v>
      </c>
      <c r="B31" s="16" t="s">
        <v>76</v>
      </c>
      <c r="C31" s="37">
        <v>12799</v>
      </c>
      <c r="D31" s="29">
        <v>600</v>
      </c>
      <c r="E31" s="29">
        <v>132</v>
      </c>
      <c r="F31" s="29">
        <v>12067</v>
      </c>
      <c r="G31" s="29"/>
      <c r="H31" s="29">
        <v>12067</v>
      </c>
      <c r="I31" s="29">
        <v>732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9" s="5" customFormat="1" ht="14.25" customHeight="1">
      <c r="A32" s="19"/>
      <c r="B32" s="20" t="s">
        <v>60</v>
      </c>
      <c r="C32" s="38">
        <v>12799</v>
      </c>
      <c r="D32" s="30">
        <v>600</v>
      </c>
      <c r="E32" s="30">
        <v>132</v>
      </c>
      <c r="F32" s="30">
        <v>12067</v>
      </c>
      <c r="G32" s="30"/>
      <c r="H32" s="30">
        <v>12067</v>
      </c>
      <c r="I32" s="30">
        <v>732</v>
      </c>
    </row>
    <row r="33" spans="1:9" s="5" customFormat="1" ht="18" customHeight="1">
      <c r="A33" s="40" t="s">
        <v>0</v>
      </c>
      <c r="B33" s="41" t="s">
        <v>1</v>
      </c>
      <c r="C33" s="42" t="s">
        <v>57</v>
      </c>
      <c r="D33" s="46" t="s">
        <v>62</v>
      </c>
      <c r="E33" s="46"/>
      <c r="F33" s="46"/>
      <c r="G33" s="46"/>
      <c r="H33" s="43" t="s">
        <v>2</v>
      </c>
      <c r="I33" s="43" t="s">
        <v>3</v>
      </c>
    </row>
    <row r="34" spans="1:9" ht="59.25" customHeight="1">
      <c r="A34" s="40"/>
      <c r="B34" s="41"/>
      <c r="C34" s="42"/>
      <c r="D34" s="11" t="s">
        <v>54</v>
      </c>
      <c r="E34" s="10" t="s">
        <v>55</v>
      </c>
      <c r="F34" s="10" t="s">
        <v>56</v>
      </c>
      <c r="G34" s="10" t="s">
        <v>4</v>
      </c>
      <c r="H34" s="43"/>
      <c r="I34" s="43"/>
    </row>
    <row r="35" spans="1:254" ht="33.75" customHeight="1">
      <c r="A35" s="12" t="s">
        <v>39</v>
      </c>
      <c r="B35" s="13" t="s">
        <v>64</v>
      </c>
      <c r="C35" s="32"/>
      <c r="D35" s="14"/>
      <c r="E35" s="14"/>
      <c r="F35" s="14"/>
      <c r="G35" s="14"/>
      <c r="H35" s="14"/>
      <c r="I35" s="14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9" ht="15">
      <c r="A36" s="15" t="s">
        <v>9</v>
      </c>
      <c r="B36" s="16" t="s">
        <v>40</v>
      </c>
      <c r="C36" s="33">
        <v>600</v>
      </c>
      <c r="D36" s="17"/>
      <c r="E36" s="17"/>
      <c r="F36" s="17">
        <v>600</v>
      </c>
      <c r="G36" s="17"/>
      <c r="H36" s="17">
        <v>600</v>
      </c>
      <c r="I36" s="18"/>
    </row>
    <row r="37" spans="1:9" ht="15">
      <c r="A37" s="15" t="s">
        <v>11</v>
      </c>
      <c r="B37" s="16" t="s">
        <v>43</v>
      </c>
      <c r="C37" s="33">
        <v>450</v>
      </c>
      <c r="D37" s="17"/>
      <c r="E37" s="17"/>
      <c r="F37" s="17">
        <v>450</v>
      </c>
      <c r="G37" s="17"/>
      <c r="H37" s="17">
        <v>450</v>
      </c>
      <c r="I37" s="18"/>
    </row>
    <row r="38" spans="1:9" ht="15">
      <c r="A38" s="15" t="s">
        <v>13</v>
      </c>
      <c r="B38" s="16" t="s">
        <v>41</v>
      </c>
      <c r="C38" s="33">
        <v>5500</v>
      </c>
      <c r="D38" s="17"/>
      <c r="E38" s="17"/>
      <c r="F38" s="17">
        <v>5500</v>
      </c>
      <c r="G38" s="17"/>
      <c r="H38" s="17">
        <v>5500</v>
      </c>
      <c r="I38" s="18"/>
    </row>
    <row r="39" spans="1:9" s="5" customFormat="1" ht="18" customHeight="1">
      <c r="A39" s="19"/>
      <c r="B39" s="20" t="s">
        <v>33</v>
      </c>
      <c r="C39" s="34">
        <f aca="true" t="shared" si="0" ref="C39:H39">SUM(C36:C38)</f>
        <v>6550</v>
      </c>
      <c r="D39" s="21"/>
      <c r="E39" s="21"/>
      <c r="F39" s="21">
        <f t="shared" si="0"/>
        <v>6550</v>
      </c>
      <c r="G39" s="21"/>
      <c r="H39" s="21">
        <f t="shared" si="0"/>
        <v>6550</v>
      </c>
      <c r="I39" s="21"/>
    </row>
    <row r="40" spans="1:254" ht="15">
      <c r="A40" s="12" t="s">
        <v>42</v>
      </c>
      <c r="B40" s="13" t="s">
        <v>65</v>
      </c>
      <c r="C40" s="32"/>
      <c r="D40" s="14"/>
      <c r="E40" s="14"/>
      <c r="F40" s="14"/>
      <c r="G40" s="14"/>
      <c r="H40" s="14"/>
      <c r="I40" s="14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9" ht="15">
      <c r="A41" s="15" t="s">
        <v>9</v>
      </c>
      <c r="B41" s="16" t="s">
        <v>44</v>
      </c>
      <c r="C41" s="33">
        <v>130</v>
      </c>
      <c r="D41" s="17"/>
      <c r="E41" s="17"/>
      <c r="F41" s="17">
        <v>130</v>
      </c>
      <c r="G41" s="17"/>
      <c r="H41" s="17">
        <v>130</v>
      </c>
      <c r="I41" s="18"/>
    </row>
    <row r="42" spans="1:9" s="5" customFormat="1" ht="15">
      <c r="A42" s="19"/>
      <c r="B42" s="20" t="s">
        <v>60</v>
      </c>
      <c r="C42" s="34">
        <f aca="true" t="shared" si="1" ref="C42:H42">SUM(C41:C41)</f>
        <v>130</v>
      </c>
      <c r="D42" s="21"/>
      <c r="E42" s="21"/>
      <c r="F42" s="21">
        <f t="shared" si="1"/>
        <v>130</v>
      </c>
      <c r="G42" s="21"/>
      <c r="H42" s="21">
        <f t="shared" si="1"/>
        <v>130</v>
      </c>
      <c r="I42" s="21"/>
    </row>
    <row r="43" spans="1:254" ht="15">
      <c r="A43" s="12" t="s">
        <v>45</v>
      </c>
      <c r="B43" s="13" t="s">
        <v>46</v>
      </c>
      <c r="C43" s="32"/>
      <c r="D43" s="14"/>
      <c r="E43" s="14"/>
      <c r="F43" s="14"/>
      <c r="G43" s="14"/>
      <c r="H43" s="14"/>
      <c r="I43" s="14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9" ht="45">
      <c r="A44" s="15" t="s">
        <v>9</v>
      </c>
      <c r="B44" s="16" t="s">
        <v>66</v>
      </c>
      <c r="C44" s="33">
        <v>80000</v>
      </c>
      <c r="D44" s="17"/>
      <c r="E44" s="17"/>
      <c r="F44" s="17"/>
      <c r="G44" s="17">
        <v>80000</v>
      </c>
      <c r="H44" s="17"/>
      <c r="I44" s="18">
        <v>80000</v>
      </c>
    </row>
    <row r="45" spans="1:9" ht="15">
      <c r="A45" s="15" t="s">
        <v>11</v>
      </c>
      <c r="B45" s="16" t="s">
        <v>50</v>
      </c>
      <c r="C45" s="33">
        <v>6000</v>
      </c>
      <c r="D45" s="17"/>
      <c r="E45" s="17"/>
      <c r="F45" s="17">
        <v>6000</v>
      </c>
      <c r="G45" s="17"/>
      <c r="H45" s="17">
        <v>6000</v>
      </c>
      <c r="I45" s="18"/>
    </row>
    <row r="46" spans="1:9" ht="30">
      <c r="A46" s="15" t="s">
        <v>13</v>
      </c>
      <c r="B46" s="16" t="s">
        <v>74</v>
      </c>
      <c r="C46" s="33">
        <v>150</v>
      </c>
      <c r="D46" s="17"/>
      <c r="E46" s="17"/>
      <c r="F46" s="17">
        <v>150</v>
      </c>
      <c r="G46" s="17"/>
      <c r="H46" s="17">
        <v>150</v>
      </c>
      <c r="I46" s="18"/>
    </row>
    <row r="47" spans="1:9" ht="15">
      <c r="A47" s="15" t="s">
        <v>26</v>
      </c>
      <c r="B47" s="16" t="s">
        <v>52</v>
      </c>
      <c r="C47" s="33">
        <v>1853</v>
      </c>
      <c r="D47" s="17">
        <v>1514</v>
      </c>
      <c r="E47" s="17">
        <v>339</v>
      </c>
      <c r="F47" s="17"/>
      <c r="G47" s="17"/>
      <c r="H47" s="17">
        <v>1853</v>
      </c>
      <c r="I47" s="18"/>
    </row>
    <row r="48" spans="1:9" ht="30">
      <c r="A48" s="15" t="s">
        <v>47</v>
      </c>
      <c r="B48" s="16" t="s">
        <v>75</v>
      </c>
      <c r="C48" s="33">
        <v>630</v>
      </c>
      <c r="D48" s="17">
        <v>516</v>
      </c>
      <c r="E48" s="17">
        <v>114</v>
      </c>
      <c r="F48" s="17"/>
      <c r="G48" s="17"/>
      <c r="H48" s="17">
        <v>630</v>
      </c>
      <c r="I48" s="18"/>
    </row>
    <row r="49" spans="1:9" ht="30">
      <c r="A49" s="15" t="s">
        <v>48</v>
      </c>
      <c r="B49" s="16" t="s">
        <v>70</v>
      </c>
      <c r="C49" s="33">
        <v>350</v>
      </c>
      <c r="D49" s="17"/>
      <c r="E49" s="17"/>
      <c r="F49" s="17">
        <v>350</v>
      </c>
      <c r="G49" s="17"/>
      <c r="H49" s="17">
        <v>350</v>
      </c>
      <c r="I49" s="18"/>
    </row>
    <row r="50" spans="1:9" ht="15">
      <c r="A50" s="15" t="s">
        <v>49</v>
      </c>
      <c r="B50" s="16" t="s">
        <v>73</v>
      </c>
      <c r="C50" s="33">
        <v>1616</v>
      </c>
      <c r="D50" s="17">
        <v>1349</v>
      </c>
      <c r="E50" s="17">
        <v>267</v>
      </c>
      <c r="F50" s="17"/>
      <c r="G50" s="17"/>
      <c r="H50" s="17"/>
      <c r="I50" s="17">
        <v>1616</v>
      </c>
    </row>
    <row r="51" spans="1:9" ht="15">
      <c r="A51" s="15" t="s">
        <v>51</v>
      </c>
      <c r="B51" s="16" t="s">
        <v>68</v>
      </c>
      <c r="C51" s="33">
        <v>1500</v>
      </c>
      <c r="D51" s="17"/>
      <c r="E51" s="17"/>
      <c r="F51" s="17">
        <v>1500</v>
      </c>
      <c r="G51" s="17"/>
      <c r="H51" s="17"/>
      <c r="I51" s="17">
        <v>1500</v>
      </c>
    </row>
    <row r="52" spans="1:9" ht="15">
      <c r="A52" s="15" t="s">
        <v>61</v>
      </c>
      <c r="B52" s="16" t="s">
        <v>67</v>
      </c>
      <c r="C52" s="33">
        <v>600</v>
      </c>
      <c r="D52" s="17"/>
      <c r="E52" s="17"/>
      <c r="F52" s="17">
        <v>600</v>
      </c>
      <c r="G52" s="17"/>
      <c r="H52" s="17"/>
      <c r="I52" s="17">
        <v>600</v>
      </c>
    </row>
    <row r="53" spans="1:9" ht="15">
      <c r="A53" s="15"/>
      <c r="B53" s="20" t="s">
        <v>69</v>
      </c>
      <c r="C53" s="34">
        <f>SUM(C44:C52)</f>
        <v>92699</v>
      </c>
      <c r="D53" s="21">
        <f aca="true" t="shared" si="2" ref="D53:I53">SUM(D44:D52)</f>
        <v>3379</v>
      </c>
      <c r="E53" s="21">
        <f t="shared" si="2"/>
        <v>720</v>
      </c>
      <c r="F53" s="21">
        <f t="shared" si="2"/>
        <v>8600</v>
      </c>
      <c r="G53" s="21">
        <f t="shared" si="2"/>
        <v>80000</v>
      </c>
      <c r="H53" s="21">
        <f t="shared" si="2"/>
        <v>8983</v>
      </c>
      <c r="I53" s="21">
        <f t="shared" si="2"/>
        <v>83716</v>
      </c>
    </row>
    <row r="54" spans="1:9" ht="15" customHeight="1">
      <c r="A54" s="15"/>
      <c r="B54" s="22" t="s">
        <v>53</v>
      </c>
      <c r="C54" s="39">
        <f aca="true" t="shared" si="3" ref="C54:I54">C8+C12+C14+C20+C24+C29+C32+C39+C42+C53</f>
        <v>187225</v>
      </c>
      <c r="D54" s="23">
        <f t="shared" si="3"/>
        <v>3979</v>
      </c>
      <c r="E54" s="23">
        <f t="shared" si="3"/>
        <v>852</v>
      </c>
      <c r="F54" s="23">
        <f t="shared" si="3"/>
        <v>102394</v>
      </c>
      <c r="G54" s="23">
        <f t="shared" si="3"/>
        <v>80000</v>
      </c>
      <c r="H54" s="23">
        <f t="shared" si="3"/>
        <v>99777</v>
      </c>
      <c r="I54" s="23">
        <f t="shared" si="3"/>
        <v>87448</v>
      </c>
    </row>
    <row r="55" spans="2:4" ht="12.75">
      <c r="B55" s="7"/>
      <c r="D55" s="8"/>
    </row>
    <row r="56" spans="2:4" ht="12" customHeight="1">
      <c r="B56" s="9"/>
      <c r="D56" s="8"/>
    </row>
    <row r="57" spans="2:4" ht="12.75">
      <c r="B57" s="9"/>
      <c r="D57" s="8"/>
    </row>
    <row r="58" spans="2:4" ht="12.75">
      <c r="B58" s="9"/>
      <c r="D58" s="8"/>
    </row>
  </sheetData>
  <sheetProtection selectLockedCells="1" selectUnlockedCells="1"/>
  <mergeCells count="12">
    <mergeCell ref="A33:A34"/>
    <mergeCell ref="B33:B34"/>
    <mergeCell ref="C33:C34"/>
    <mergeCell ref="H33:H34"/>
    <mergeCell ref="I33:I34"/>
    <mergeCell ref="D33:G33"/>
    <mergeCell ref="A1:A2"/>
    <mergeCell ref="B1:B2"/>
    <mergeCell ref="C1:C2"/>
    <mergeCell ref="H1:H2"/>
    <mergeCell ref="I1:I2"/>
    <mergeCell ref="D1:G1"/>
  </mergeCells>
  <printOptions horizontalCentered="1"/>
  <pageMargins left="0.39375" right="0.39375" top="0.8576388888888888" bottom="0.1388888888888889" header="0.22777777777777777" footer="0.5118055555555555"/>
  <pageSetup horizontalDpi="300" verticalDpi="300" orientation="landscape" paperSize="9" scale="79" r:id="rId1"/>
  <headerFooter alignWithMargins="0">
    <oddHeader>&amp;C&amp;"Arial,Félkövér"&amp;11Pásztó Városi Önkormányzat városfenntartási kiadásai
2017. évi költségvetéshez&amp;R&amp;"Arial,Félkövér"10. melléklet a 3/2017. (III. 03.) önkormányzati rendelethez</oddHeader>
  </headerFooter>
  <rowBreaks count="1" manualBreakCount="1">
    <brk id="32" max="8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KelemenK</cp:lastModifiedBy>
  <cp:lastPrinted>2017-02-09T09:14:58Z</cp:lastPrinted>
  <dcterms:modified xsi:type="dcterms:W3CDTF">2017-03-08T11:50:21Z</dcterms:modified>
  <cp:category/>
  <cp:version/>
  <cp:contentType/>
  <cp:contentStatus/>
</cp:coreProperties>
</file>