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395" windowHeight="768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C190" i="1" l="1"/>
  <c r="C114" i="1" l="1"/>
  <c r="C174" i="1" l="1"/>
  <c r="C269" i="1" l="1"/>
  <c r="C259" i="1"/>
  <c r="C233" i="1"/>
  <c r="C226" i="1"/>
  <c r="C221" i="1"/>
  <c r="C211" i="1"/>
  <c r="C195" i="1"/>
  <c r="C155" i="1"/>
  <c r="C150" i="1"/>
  <c r="C145" i="1"/>
  <c r="C122" i="1"/>
  <c r="C109" i="1"/>
  <c r="C99" i="1"/>
  <c r="C89" i="1"/>
  <c r="C85" i="1"/>
  <c r="C73" i="1"/>
  <c r="C62" i="1"/>
  <c r="C51" i="1"/>
  <c r="C37" i="1"/>
  <c r="C26" i="1"/>
  <c r="C15" i="1"/>
  <c r="C12" i="1"/>
  <c r="C48" i="1" s="1"/>
  <c r="C220" i="1" l="1"/>
  <c r="C84" i="1"/>
  <c r="C98" i="1"/>
  <c r="C173" i="1"/>
  <c r="C229" i="1"/>
  <c r="C282" i="1" s="1"/>
  <c r="C255" i="1"/>
  <c r="C281" i="1"/>
</calcChain>
</file>

<file path=xl/sharedStrings.xml><?xml version="1.0" encoding="utf-8"?>
<sst xmlns="http://schemas.openxmlformats.org/spreadsheetml/2006/main" count="561" uniqueCount="561">
  <si>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</si>
  <si>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</si>
  <si>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</si>
  <si>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</si>
  <si>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</si>
  <si>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</si>
  <si>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</si>
  <si>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</si>
  <si>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</si>
  <si>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</si>
  <si>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</si>
  <si>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</si>
  <si>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</si>
  <si>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</si>
  <si>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</si>
  <si>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</si>
  <si>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</si>
  <si>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</si>
  <si>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</si>
  <si>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</si>
  <si>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</si>
  <si>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</si>
  <si>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</si>
  <si>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</si>
  <si>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</si>
  <si>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</si>
  <si>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</si>
  <si>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</si>
  <si>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</si>
  <si>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</si>
  <si>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</si>
  <si>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</si>
  <si>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</si>
  <si>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</si>
  <si>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</si>
  <si>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</si>
  <si>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</si>
  <si>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</si>
  <si>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</si>
  <si>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</si>
  <si>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</si>
  <si>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</si>
  <si>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</si>
  <si>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</si>
  <si>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</si>
  <si>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</si>
  <si>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</si>
  <si>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</si>
  <si>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</si>
  <si>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</si>
  <si>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</si>
  <si>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</si>
  <si>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</si>
  <si>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</si>
  <si>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</si>
  <si>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</si>
  <si>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</si>
  <si>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</si>
  <si>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</si>
  <si>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</si>
  <si>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</si>
  <si>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</si>
  <si>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</si>
  <si>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</si>
  <si>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</si>
  <si>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</si>
  <si>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</si>
  <si>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</si>
  <si>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</si>
  <si>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</si>
  <si>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</si>
  <si>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</si>
  <si>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</si>
  <si>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</si>
  <si>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</si>
  <si>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</si>
  <si>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</si>
  <si>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</si>
  <si>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</si>
  <si>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</si>
  <si>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</si>
  <si>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</si>
  <si>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</si>
  <si>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</si>
  <si>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</si>
  <si>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</si>
  <si>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</si>
  <si>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</si>
  <si>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</si>
  <si>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</si>
  <si>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</si>
  <si>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</si>
  <si>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</si>
  <si>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</si>
  <si>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</si>
  <si>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</si>
  <si>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</si>
  <si>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</si>
  <si>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</si>
  <si>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</si>
  <si>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</si>
  <si>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</si>
  <si>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</si>
  <si>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</si>
  <si>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</si>
  <si>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</si>
  <si>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</si>
  <si>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</si>
  <si>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</si>
  <si>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</si>
  <si>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</si>
  <si>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</si>
  <si>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</si>
  <si>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</si>
  <si>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</si>
  <si>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</si>
  <si>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</si>
  <si>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</si>
  <si>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</si>
  <si>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</si>
  <si>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</si>
  <si>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</si>
  <si>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</si>
  <si>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</si>
  <si>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</si>
  <si>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</si>
  <si>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</si>
  <si>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</si>
  <si>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</si>
  <si>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</si>
  <si>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</si>
  <si>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</si>
  <si>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</si>
  <si>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</si>
  <si>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</si>
  <si>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</si>
  <si>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</si>
  <si>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</si>
  <si>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</si>
  <si>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</si>
  <si>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</si>
  <si>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</si>
  <si>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</si>
  <si>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</si>
  <si>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</si>
  <si>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</si>
  <si>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</si>
  <si>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</si>
  <si>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</si>
  <si>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</si>
  <si>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</si>
  <si>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</si>
  <si>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</si>
  <si>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</si>
  <si>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</si>
  <si>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</si>
  <si>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</si>
  <si>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</si>
  <si>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</si>
  <si>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</si>
  <si>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</si>
  <si>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</si>
  <si>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</si>
  <si>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</si>
  <si>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</si>
  <si>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</si>
  <si>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</si>
  <si>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</si>
  <si>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</si>
  <si>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</si>
  <si>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</si>
  <si>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</si>
  <si>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</si>
  <si>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</si>
  <si>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</si>
  <si>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</si>
  <si>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</si>
  <si>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</si>
  <si>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</si>
  <si>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</si>
  <si>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</si>
  <si>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</si>
  <si>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</si>
  <si>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</si>
  <si>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</si>
  <si>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</si>
  <si>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</si>
  <si>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</si>
  <si>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</si>
  <si>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</si>
  <si>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</si>
  <si>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</si>
  <si>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</si>
  <si>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</si>
  <si>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</si>
  <si>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</si>
  <si>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</si>
  <si>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</si>
  <si>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</si>
  <si>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</si>
  <si>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</si>
  <si>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</si>
  <si>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</si>
  <si>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</si>
  <si>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</si>
  <si>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</si>
  <si>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</si>
  <si>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</si>
  <si>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</si>
  <si>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</si>
  <si>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</si>
  <si>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</si>
  <si>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</si>
  <si>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</si>
  <si>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</si>
  <si>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</si>
  <si>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</si>
  <si>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</si>
  <si>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</si>
  <si>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</si>
  <si>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</si>
  <si>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</si>
  <si>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</si>
  <si>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</si>
  <si>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</si>
  <si>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</si>
  <si>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</si>
  <si>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</si>
  <si>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</si>
  <si>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</si>
  <si>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</si>
  <si>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</si>
  <si>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</si>
  <si>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</si>
  <si>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</si>
  <si>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</si>
  <si>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</si>
  <si>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</si>
  <si>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</si>
  <si>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</si>
  <si>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</si>
  <si>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</si>
  <si>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</si>
  <si>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</si>
  <si>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</si>
  <si>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</si>
  <si>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</si>
  <si>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</si>
  <si>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</si>
  <si>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</si>
  <si>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</si>
  <si>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</si>
  <si>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</si>
  <si>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</si>
  <si>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</si>
  <si>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</si>
  <si>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</si>
  <si>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</si>
  <si>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</si>
  <si>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</si>
  <si>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</si>
  <si>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</si>
  <si>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</si>
  <si>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</si>
  <si>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</si>
  <si>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</si>
  <si>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</si>
  <si>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</si>
  <si>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</si>
  <si>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</si>
  <si>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</si>
  <si>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</si>
  <si>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</si>
  <si>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</si>
  <si>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</si>
  <si>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</si>
  <si>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</si>
  <si>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</si>
  <si>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</si>
  <si>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</si>
  <si>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</si>
  <si>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</si>
  <si>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</si>
  <si>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</si>
  <si>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</si>
  <si>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</si>
  <si>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</si>
  <si>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</si>
  <si>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</si>
  <si>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</si>
  <si>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</si>
  <si>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</si>
  <si>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</si>
  <si>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</si>
  <si>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</si>
  <si>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</si>
  <si>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</si>
  <si>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</si>
  <si>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</si>
  <si>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</si>
  <si>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</si>
  <si>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</si>
  <si>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</si>
  <si>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</si>
  <si>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</si>
  <si>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</si>
  <si>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</si>
  <si>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</si>
  <si>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</si>
  <si>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</si>
  <si>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</si>
  <si>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</si>
  <si>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</si>
  <si>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</si>
  <si>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</si>
  <si>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</si>
  <si>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</si>
  <si>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</si>
  <si>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</si>
  <si>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</si>
  <si>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</si>
  <si>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</si>
  <si>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</si>
  <si>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</si>
  <si>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</si>
  <si>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</si>
  <si>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</si>
  <si>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</si>
  <si>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</si>
  <si>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</si>
  <si>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</si>
  <si>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</si>
  <si>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</si>
  <si>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</si>
  <si>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</si>
  <si>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</si>
  <si>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</si>
  <si>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</si>
  <si>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</si>
  <si>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</si>
  <si>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</si>
  <si>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</si>
  <si>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</si>
  <si>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</si>
  <si>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</si>
  <si>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</si>
  <si>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</si>
  <si>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</si>
  <si>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</si>
  <si>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</si>
  <si>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</si>
  <si>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</si>
  <si>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</si>
  <si>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</si>
  <si>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</si>
  <si>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</si>
  <si>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</si>
  <si>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</si>
  <si>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</si>
  <si>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</si>
  <si>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</si>
  <si>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</si>
  <si>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</si>
  <si>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</si>
  <si>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</si>
  <si>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</si>
  <si>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</si>
  <si>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</si>
  <si>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</si>
  <si>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</si>
  <si>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</si>
  <si>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</si>
  <si>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</si>
  <si>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</si>
  <si>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</si>
  <si>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</si>
  <si>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</si>
  <si>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</si>
  <si>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</si>
  <si>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</si>
  <si>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</si>
  <si>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</si>
  <si>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</si>
  <si>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</si>
  <si>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</si>
  <si>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</si>
  <si>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</si>
  <si>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</si>
  <si>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</si>
  <si>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</si>
  <si>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</si>
  <si>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</si>
  <si>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</si>
  <si>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</si>
  <si>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</si>
  <si>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</si>
  <si>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</si>
  <si>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</si>
  <si>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</si>
  <si>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</si>
  <si>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</si>
  <si>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</si>
  <si>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</si>
  <si>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</si>
  <si>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</si>
  <si>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</si>
  <si>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</si>
  <si>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</si>
  <si>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</si>
  <si>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</si>
  <si>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</si>
  <si>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</si>
  <si>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</si>
  <si>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</si>
  <si>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</si>
  <si>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</si>
  <si>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</si>
  <si>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</si>
  <si>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</si>
  <si>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</si>
  <si>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</si>
  <si>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</si>
  <si>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</si>
  <si>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</si>
  <si>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</si>
  <si>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</si>
  <si>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</si>
  <si>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</si>
  <si>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</si>
  <si>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</si>
  <si>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</si>
  <si>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</si>
  <si>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</si>
  <si>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</si>
  <si>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</si>
  <si>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</si>
  <si>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</si>
  <si>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</si>
  <si>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</si>
  <si>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</si>
  <si>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</si>
  <si>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</si>
  <si>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</si>
  <si>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</si>
  <si>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</si>
  <si>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</si>
  <si>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</si>
  <si>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</si>
  <si>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</si>
  <si>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</si>
  <si>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</si>
  <si>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</si>
  <si>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</si>
  <si>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</si>
  <si>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</si>
  <si>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</si>
  <si>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</si>
  <si>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</si>
  <si>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</si>
  <si>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</si>
  <si>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</si>
  <si>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</si>
  <si>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</si>
  <si>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</si>
  <si>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</si>
  <si>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</si>
  <si>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</si>
  <si>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</si>
  <si>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</si>
  <si>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</si>
  <si>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</si>
  <si>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</si>
  <si>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</si>
  <si>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</si>
  <si>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</si>
  <si>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</si>
  <si>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</si>
  <si>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</si>
  <si>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</si>
  <si>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</si>
  <si>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</si>
  <si>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</si>
  <si>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</si>
  <si>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</si>
  <si>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</si>
  <si>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</si>
  <si>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</si>
  <si>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</si>
  <si>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</si>
  <si>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</si>
  <si>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</si>
  <si>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</si>
  <si>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</si>
  <si>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</si>
  <si>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</si>
  <si>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</si>
  <si>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</si>
  <si>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</si>
  <si>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</si>
  <si>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</si>
  <si>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</si>
  <si>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</si>
  <si>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</si>
  <si>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</si>
  <si>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</si>
  <si>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</si>
  <si>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</si>
  <si>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</si>
  <si>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</si>
  <si>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</si>
  <si>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</si>
  <si>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</si>
  <si>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</si>
  <si>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</si>
  <si>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</si>
  <si>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</si>
  <si>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</si>
  <si>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</si>
  <si>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</si>
  <si>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</si>
  <si>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</si>
  <si>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</si>
  <si>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</si>
  <si>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</si>
  <si>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</si>
  <si>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</si>
  <si>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</si>
  <si>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</si>
  <si>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</si>
  <si>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</si>
  <si>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</si>
  <si>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</si>
  <si>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</si>
  <si>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</si>
  <si>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</si>
  <si>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</si>
  <si>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</si>
  <si>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</si>
  <si>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</si>
  <si>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</si>
  <si>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</si>
  <si>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</si>
  <si>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</si>
  <si>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</si>
  <si>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</si>
  <si>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</si>
  <si>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</si>
  <si>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</si>
  <si>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</si>
  <si>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</si>
  <si>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</si>
  <si>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</si>
  <si>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</si>
  <si>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</si>
  <si>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</si>
  <si>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</si>
  <si>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ezer Ft-ban</t>
  </si>
  <si>
    <t>2. melléklet</t>
  </si>
  <si>
    <t>Költségvetési bevételek B1-B7.</t>
  </si>
  <si>
    <t>ebből: késedelmi és önellenőrzési pótlék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</si>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</sst>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B8" sqref="B8"/>
    </sheetView>
  </sheetViews>
  <sheetFormatPr defaultRowHeight="12.75" x14ac:dyDescent="0.2"/>
  <cols>
    <col min="1" max="1" width="8.140625" style="12" customWidth="1"/>
    <col min="2" max="2" width="63.5703125" style="2" customWidth="1"/>
    <col min="3" max="3" width="16.7109375" style="12" customWidth="1"/>
    <col min="4" max="5" width="5.7109375" style="1" customWidth="1"/>
    <col min="6" max="15" width="9.140625" style="1"/>
  </cols>
  <sheetData>
    <row r="1" spans="1:15" ht="18.95" customHeight="1" x14ac:dyDescent="0.2">
      <c r="A1" s="23" t="s">
        <v>557</v>
      </c>
      <c r="B1" s="23"/>
      <c r="C1" s="23"/>
    </row>
    <row r="2" spans="1:15" ht="18.95" customHeight="1" x14ac:dyDescent="0.2">
      <c r="A2" s="23" t="s">
        <v>560</v>
      </c>
      <c r="B2" s="23"/>
      <c r="C2" s="23"/>
    </row>
    <row r="3" spans="1:15" ht="18.95" customHeight="1" x14ac:dyDescent="0.2">
      <c r="A3" s="23" t="s">
        <v>558</v>
      </c>
      <c r="B3" s="23"/>
      <c r="C3" s="23"/>
    </row>
    <row r="4" spans="1:15" s="2" customFormat="1" ht="20.25" customHeight="1" x14ac:dyDescent="0.2">
      <c r="A4" s="20"/>
      <c r="B4" s="21"/>
      <c r="C4" s="22" t="s">
        <v>556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18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19618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24787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12907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5510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18523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81345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63836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13905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48931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1000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145181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145</v>
      </c>
      <c r="B77" s="4" t="s">
        <v>146</v>
      </c>
      <c r="C77" s="13"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149</v>
      </c>
      <c r="B79" s="4" t="s">
        <v>150</v>
      </c>
      <c r="C79" s="13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hidden="1" x14ac:dyDescent="0.2">
      <c r="A85" s="7" t="s">
        <v>161</v>
      </c>
      <c r="B85" s="8" t="s">
        <v>162</v>
      </c>
      <c r="C85" s="14">
        <f>SUM(C86:C88)</f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idden="1" x14ac:dyDescent="0.2">
      <c r="A89" s="7" t="s">
        <v>169</v>
      </c>
      <c r="B89" s="8" t="s">
        <v>170</v>
      </c>
      <c r="C89" s="14">
        <f>SUM(C90:C97)</f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hidden="1" x14ac:dyDescent="0.2">
      <c r="A98" s="15" t="s">
        <v>187</v>
      </c>
      <c r="B98" s="16" t="s">
        <v>188</v>
      </c>
      <c r="C98" s="17">
        <f>C85+C89</f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idden="1" x14ac:dyDescent="0.2">
      <c r="A99" s="7" t="s">
        <v>189</v>
      </c>
      <c r="B99" s="8" t="s">
        <v>190</v>
      </c>
      <c r="C99" s="14">
        <f>SUM(C100:C108)</f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idden="1" x14ac:dyDescent="0.2">
      <c r="A109" s="7" t="s">
        <v>209</v>
      </c>
      <c r="B109" s="8" t="s">
        <v>210</v>
      </c>
      <c r="C109" s="14">
        <f>SUM(C110:C113)</f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4580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560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223</v>
      </c>
      <c r="B116" s="4" t="s">
        <v>224</v>
      </c>
      <c r="C116" s="13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4000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20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229</v>
      </c>
      <c r="B119" s="4" t="s">
        <v>230</v>
      </c>
      <c r="C119" s="13">
        <v>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231</v>
      </c>
      <c r="B120" s="4" t="s">
        <v>232</v>
      </c>
      <c r="C120" s="13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233</v>
      </c>
      <c r="B121" s="4" t="s">
        <v>234</v>
      </c>
      <c r="C121" s="13">
        <v>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2550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2550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810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810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hidden="1" x14ac:dyDescent="0.2">
      <c r="A152" s="3" t="s">
        <v>295</v>
      </c>
      <c r="B152" s="4" t="s">
        <v>296</v>
      </c>
      <c r="C152" s="13">
        <v>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297</v>
      </c>
      <c r="B153" s="4" t="s">
        <v>298</v>
      </c>
      <c r="C153" s="13">
        <v>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299</v>
      </c>
      <c r="B154" s="4" t="s">
        <v>300</v>
      </c>
      <c r="C154" s="13">
        <v>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900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313</v>
      </c>
      <c r="B161" s="4" t="s">
        <v>314</v>
      </c>
      <c r="C161" s="13">
        <v>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315</v>
      </c>
      <c r="B162" s="4" t="s">
        <v>316</v>
      </c>
      <c r="C162" s="13">
        <v>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317</v>
      </c>
      <c r="B163" s="4" t="s">
        <v>318</v>
      </c>
      <c r="C163" s="13">
        <v>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x14ac:dyDescent="0.2">
      <c r="A164" s="3" t="s">
        <v>319</v>
      </c>
      <c r="B164" s="4" t="s">
        <v>320</v>
      </c>
      <c r="C164" s="13">
        <v>900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4260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341</v>
      </c>
      <c r="B175" s="4" t="s">
        <v>342</v>
      </c>
      <c r="C175" s="13">
        <v>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343</v>
      </c>
      <c r="B176" s="4" t="s">
        <v>344</v>
      </c>
      <c r="C176" s="13">
        <v>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">
      <c r="A177" s="3" t="s">
        <v>345</v>
      </c>
      <c r="B177" s="4" t="s">
        <v>346</v>
      </c>
      <c r="C177" s="13">
        <v>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">
      <c r="A178" s="3" t="s">
        <v>347</v>
      </c>
      <c r="B178" s="4" t="s">
        <v>348</v>
      </c>
      <c r="C178" s="13">
        <v>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349</v>
      </c>
      <c r="B179" s="4" t="s">
        <v>350</v>
      </c>
      <c r="C179" s="13">
        <v>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25.5" hidden="1" x14ac:dyDescent="0.2">
      <c r="A180" s="3" t="s">
        <v>351</v>
      </c>
      <c r="B180" s="4" t="s">
        <v>352</v>
      </c>
      <c r="C180" s="13">
        <v>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353</v>
      </c>
      <c r="B181" s="4" t="s">
        <v>354</v>
      </c>
      <c r="C181" s="13">
        <v>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355</v>
      </c>
      <c r="B182" s="4" t="s">
        <v>356</v>
      </c>
      <c r="C182" s="13">
        <v>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357</v>
      </c>
      <c r="B183" s="4" t="s">
        <v>358</v>
      </c>
      <c r="C183" s="13"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359</v>
      </c>
      <c r="B184" s="4" t="s">
        <v>360</v>
      </c>
      <c r="C184" s="13">
        <v>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361</v>
      </c>
      <c r="B185" s="4" t="s">
        <v>362</v>
      </c>
      <c r="C185" s="13">
        <v>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100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559</v>
      </c>
      <c r="C187" s="13">
        <v>200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366</v>
      </c>
      <c r="B188" s="4" t="s">
        <v>367</v>
      </c>
      <c r="C188" s="13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368</v>
      </c>
      <c r="B189" s="4" t="s">
        <v>369</v>
      </c>
      <c r="C189" s="13">
        <v>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370</v>
      </c>
      <c r="B190" s="16" t="s">
        <v>371</v>
      </c>
      <c r="C190" s="17">
        <f>C98+C99+C109+C114+C173+C174</f>
        <v>9140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372</v>
      </c>
      <c r="B191" s="4" t="s">
        <v>373</v>
      </c>
      <c r="C191" s="13">
        <v>200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374</v>
      </c>
      <c r="B192" s="8" t="s">
        <v>375</v>
      </c>
      <c r="C192" s="14">
        <v>2870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hidden="1" x14ac:dyDescent="0.2">
      <c r="A193" s="3" t="s">
        <v>376</v>
      </c>
      <c r="B193" s="4" t="s">
        <v>377</v>
      </c>
      <c r="C193" s="13">
        <v>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hidden="1" x14ac:dyDescent="0.2">
      <c r="A194" s="3" t="s">
        <v>378</v>
      </c>
      <c r="B194" s="4" t="s">
        <v>379</v>
      </c>
      <c r="C194" s="13">
        <v>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380</v>
      </c>
      <c r="B195" s="8" t="s">
        <v>381</v>
      </c>
      <c r="C195" s="14">
        <f>SUM(C196)</f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hidden="1" x14ac:dyDescent="0.2">
      <c r="A196" s="3" t="s">
        <v>382</v>
      </c>
      <c r="B196" s="4" t="s">
        <v>383</v>
      </c>
      <c r="C196" s="13">
        <v>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384</v>
      </c>
      <c r="B197" s="8" t="s">
        <v>385</v>
      </c>
      <c r="C197" s="14">
        <v>1100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">
      <c r="A198" s="3" t="s">
        <v>386</v>
      </c>
      <c r="B198" s="4" t="s">
        <v>387</v>
      </c>
      <c r="C198" s="13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hidden="1" x14ac:dyDescent="0.2">
      <c r="A199" s="3" t="s">
        <v>388</v>
      </c>
      <c r="B199" s="4" t="s">
        <v>389</v>
      </c>
      <c r="C199" s="13">
        <v>0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hidden="1" x14ac:dyDescent="0.2">
      <c r="A200" s="3" t="s">
        <v>390</v>
      </c>
      <c r="B200" s="4" t="s">
        <v>391</v>
      </c>
      <c r="C200" s="13">
        <v>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idden="1" x14ac:dyDescent="0.2">
      <c r="A201" s="3" t="s">
        <v>392</v>
      </c>
      <c r="B201" s="4" t="s">
        <v>393</v>
      </c>
      <c r="C201" s="13">
        <v>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394</v>
      </c>
      <c r="B202" s="4" t="s">
        <v>395</v>
      </c>
      <c r="C202" s="13">
        <v>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">
      <c r="A203" s="3" t="s">
        <v>396</v>
      </c>
      <c r="B203" s="4" t="s">
        <v>397</v>
      </c>
      <c r="C203" s="13">
        <v>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398</v>
      </c>
      <c r="B204" s="4" t="s">
        <v>399</v>
      </c>
      <c r="C204" s="13">
        <v>81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400</v>
      </c>
      <c r="B205" s="4" t="s">
        <v>401</v>
      </c>
      <c r="C205" s="13">
        <v>405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402</v>
      </c>
      <c r="B206" s="4" t="s">
        <v>403</v>
      </c>
      <c r="C206" s="13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hidden="1" x14ac:dyDescent="0.2">
      <c r="A207" s="7" t="s">
        <v>404</v>
      </c>
      <c r="B207" s="8" t="s">
        <v>405</v>
      </c>
      <c r="C207" s="14">
        <v>100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">
      <c r="A208" s="3" t="s">
        <v>406</v>
      </c>
      <c r="B208" s="4" t="s">
        <v>407</v>
      </c>
      <c r="C208" s="13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408</v>
      </c>
      <c r="B209" s="4" t="s">
        <v>409</v>
      </c>
      <c r="C209" s="13">
        <v>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">
      <c r="A210" s="3" t="s">
        <v>410</v>
      </c>
      <c r="B210" s="4" t="s">
        <v>411</v>
      </c>
      <c r="C210" s="13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412</v>
      </c>
      <c r="B211" s="8" t="s">
        <v>413</v>
      </c>
      <c r="C211" s="14">
        <f>SUM(C212:C215)</f>
        <v>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idden="1" x14ac:dyDescent="0.2">
      <c r="A212" s="3" t="s">
        <v>414</v>
      </c>
      <c r="B212" s="4" t="s">
        <v>415</v>
      </c>
      <c r="C212" s="13">
        <v>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idden="1" x14ac:dyDescent="0.2">
      <c r="A213" s="3" t="s">
        <v>416</v>
      </c>
      <c r="B213" s="4" t="s">
        <v>417</v>
      </c>
      <c r="C213" s="13">
        <v>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">
      <c r="A214" s="3" t="s">
        <v>418</v>
      </c>
      <c r="B214" s="4" t="s">
        <v>419</v>
      </c>
      <c r="C214" s="13">
        <v>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420</v>
      </c>
      <c r="B215" s="4" t="s">
        <v>421</v>
      </c>
      <c r="C215" s="13">
        <v>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422</v>
      </c>
      <c r="B216" s="4" t="s">
        <v>423</v>
      </c>
      <c r="C216" s="13">
        <v>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424</v>
      </c>
      <c r="B217" s="8" t="s">
        <v>425</v>
      </c>
      <c r="C217" s="14">
        <v>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hidden="1" x14ac:dyDescent="0.2">
      <c r="A218" s="3" t="s">
        <v>426</v>
      </c>
      <c r="B218" s="4" t="s">
        <v>427</v>
      </c>
      <c r="C218" s="13">
        <v>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428</v>
      </c>
      <c r="B219" s="4" t="s">
        <v>429</v>
      </c>
      <c r="C219" s="13">
        <v>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13.5" x14ac:dyDescent="0.2">
      <c r="A220" s="15" t="s">
        <v>430</v>
      </c>
      <c r="B220" s="16" t="s">
        <v>431</v>
      </c>
      <c r="C220" s="17">
        <f>C191+C192+C195+C197+C204+C205+C206+C207+C211+C216+C217</f>
        <v>4756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432</v>
      </c>
      <c r="B221" s="8" t="s">
        <v>433</v>
      </c>
      <c r="C221" s="14">
        <f>SUM(C222)</f>
        <v>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434</v>
      </c>
      <c r="B222" s="4" t="s">
        <v>435</v>
      </c>
      <c r="C222" s="13">
        <v>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436</v>
      </c>
      <c r="B223" s="8" t="s">
        <v>437</v>
      </c>
      <c r="C223" s="14">
        <v>12523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438</v>
      </c>
      <c r="B224" s="4" t="s">
        <v>439</v>
      </c>
      <c r="C224" s="13">
        <v>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440</v>
      </c>
      <c r="B225" s="4" t="s">
        <v>441</v>
      </c>
      <c r="C225" s="13">
        <v>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442</v>
      </c>
      <c r="B226" s="8" t="s">
        <v>443</v>
      </c>
      <c r="C226" s="14">
        <f>SUM(C227)</f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444</v>
      </c>
      <c r="B227" s="4" t="s">
        <v>445</v>
      </c>
      <c r="C227" s="13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446</v>
      </c>
      <c r="B228" s="4" t="s">
        <v>447</v>
      </c>
      <c r="C228" s="13">
        <v>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448</v>
      </c>
      <c r="B229" s="16" t="s">
        <v>449</v>
      </c>
      <c r="C229" s="17">
        <f>C221+C223+C225+C226+C228</f>
        <v>12523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450</v>
      </c>
      <c r="B230" s="4" t="s">
        <v>451</v>
      </c>
      <c r="C230" s="13">
        <v>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452</v>
      </c>
      <c r="B231" s="4" t="s">
        <v>453</v>
      </c>
      <c r="C231" s="13">
        <v>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454</v>
      </c>
      <c r="B232" s="4" t="s">
        <v>455</v>
      </c>
      <c r="C232" s="13">
        <v>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456</v>
      </c>
      <c r="B233" s="8" t="s">
        <v>457</v>
      </c>
      <c r="C233" s="14">
        <f>SUM(C234:C242)</f>
        <v>400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458</v>
      </c>
      <c r="B234" s="4" t="s">
        <v>459</v>
      </c>
      <c r="C234" s="13">
        <v>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460</v>
      </c>
      <c r="B235" s="4" t="s">
        <v>461</v>
      </c>
      <c r="C235" s="13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462</v>
      </c>
      <c r="B236" s="4" t="s">
        <v>463</v>
      </c>
      <c r="C236" s="13">
        <v>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464</v>
      </c>
      <c r="B237" s="4" t="s">
        <v>465</v>
      </c>
      <c r="C237" s="13">
        <v>400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466</v>
      </c>
      <c r="B238" s="4" t="s">
        <v>467</v>
      </c>
      <c r="C238" s="13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468</v>
      </c>
      <c r="B239" s="4" t="s">
        <v>469</v>
      </c>
      <c r="C239" s="13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">
      <c r="A240" s="3" t="s">
        <v>470</v>
      </c>
      <c r="B240" s="4" t="s">
        <v>471</v>
      </c>
      <c r="C240" s="13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472</v>
      </c>
      <c r="B241" s="4" t="s">
        <v>473</v>
      </c>
      <c r="C241" s="13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474</v>
      </c>
      <c r="B242" s="4" t="s">
        <v>475</v>
      </c>
      <c r="C242" s="13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476</v>
      </c>
      <c r="B243" s="8" t="s">
        <v>477</v>
      </c>
      <c r="C243" s="14">
        <v>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478</v>
      </c>
      <c r="B244" s="4" t="s">
        <v>479</v>
      </c>
      <c r="C244" s="13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480</v>
      </c>
      <c r="B245" s="4" t="s">
        <v>481</v>
      </c>
      <c r="C245" s="13">
        <v>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482</v>
      </c>
      <c r="B246" s="4" t="s">
        <v>483</v>
      </c>
      <c r="C246" s="13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484</v>
      </c>
      <c r="B247" s="4" t="s">
        <v>485</v>
      </c>
      <c r="C247" s="13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486</v>
      </c>
      <c r="B248" s="4" t="s">
        <v>487</v>
      </c>
      <c r="C248" s="13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488</v>
      </c>
      <c r="B249" s="4" t="s">
        <v>489</v>
      </c>
      <c r="C249" s="13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490</v>
      </c>
      <c r="B250" s="4" t="s">
        <v>491</v>
      </c>
      <c r="C250" s="13">
        <v>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492</v>
      </c>
      <c r="B251" s="4" t="s">
        <v>493</v>
      </c>
      <c r="C251" s="13">
        <v>0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494</v>
      </c>
      <c r="B252" s="4" t="s">
        <v>495</v>
      </c>
      <c r="C252" s="13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496</v>
      </c>
      <c r="B253" s="4" t="s">
        <v>497</v>
      </c>
      <c r="C253" s="13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498</v>
      </c>
      <c r="B254" s="4" t="s">
        <v>499</v>
      </c>
      <c r="C254" s="13">
        <v>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500</v>
      </c>
      <c r="B255" s="16" t="s">
        <v>501</v>
      </c>
      <c r="C255" s="17">
        <f>C230+C231+C232+C233+C243</f>
        <v>400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502</v>
      </c>
      <c r="B256" s="4" t="s">
        <v>503</v>
      </c>
      <c r="C256" s="13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504</v>
      </c>
      <c r="B257" s="4" t="s">
        <v>505</v>
      </c>
      <c r="C257" s="13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506</v>
      </c>
      <c r="B258" s="4" t="s">
        <v>507</v>
      </c>
      <c r="C258" s="13">
        <v>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508</v>
      </c>
      <c r="B259" s="8" t="s">
        <v>509</v>
      </c>
      <c r="C259" s="14">
        <f>SUM(C260:C268)</f>
        <v>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510</v>
      </c>
      <c r="B260" s="4" t="s">
        <v>511</v>
      </c>
      <c r="C260" s="13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512</v>
      </c>
      <c r="B261" s="4" t="s">
        <v>513</v>
      </c>
      <c r="C261" s="13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514</v>
      </c>
      <c r="B262" s="4" t="s">
        <v>515</v>
      </c>
      <c r="C262" s="13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516</v>
      </c>
      <c r="B263" s="4" t="s">
        <v>517</v>
      </c>
      <c r="C263" s="13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518</v>
      </c>
      <c r="B264" s="4" t="s">
        <v>519</v>
      </c>
      <c r="C264" s="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520</v>
      </c>
      <c r="B265" s="4" t="s">
        <v>521</v>
      </c>
      <c r="C265" s="13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522</v>
      </c>
      <c r="B266" s="4" t="s">
        <v>523</v>
      </c>
      <c r="C266" s="13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524</v>
      </c>
      <c r="B267" s="4" t="s">
        <v>525</v>
      </c>
      <c r="C267" s="13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526</v>
      </c>
      <c r="B268" s="4" t="s">
        <v>527</v>
      </c>
      <c r="C268" s="13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528</v>
      </c>
      <c r="B269" s="8" t="s">
        <v>529</v>
      </c>
      <c r="C269" s="14">
        <f>SUM(C270:C280)</f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530</v>
      </c>
      <c r="B270" s="4" t="s">
        <v>531</v>
      </c>
      <c r="C270" s="13">
        <v>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532</v>
      </c>
      <c r="B271" s="4" t="s">
        <v>533</v>
      </c>
      <c r="C271" s="13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534</v>
      </c>
      <c r="B272" s="4" t="s">
        <v>535</v>
      </c>
      <c r="C272" s="13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536</v>
      </c>
      <c r="B273" s="4" t="s">
        <v>537</v>
      </c>
      <c r="C273" s="13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538</v>
      </c>
      <c r="B274" s="4" t="s">
        <v>539</v>
      </c>
      <c r="C274" s="13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540</v>
      </c>
      <c r="B275" s="4" t="s">
        <v>541</v>
      </c>
      <c r="C275" s="13">
        <v>0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542</v>
      </c>
      <c r="B276" s="4" t="s">
        <v>543</v>
      </c>
      <c r="C276" s="13">
        <v>0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544</v>
      </c>
      <c r="B277" s="4" t="s">
        <v>545</v>
      </c>
      <c r="C277" s="13">
        <v>0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546</v>
      </c>
      <c r="B278" s="4" t="s">
        <v>547</v>
      </c>
      <c r="C278" s="13">
        <v>0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548</v>
      </c>
      <c r="B279" s="4" t="s">
        <v>549</v>
      </c>
      <c r="C279" s="13">
        <v>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550</v>
      </c>
      <c r="B280" s="4" t="s">
        <v>551</v>
      </c>
      <c r="C280" s="13">
        <v>0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552</v>
      </c>
      <c r="B281" s="16" t="s">
        <v>553</v>
      </c>
      <c r="C281" s="17">
        <f>C256+C257+C258+C259+C269</f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554</v>
      </c>
      <c r="B282" s="16" t="s">
        <v>555</v>
      </c>
      <c r="C282" s="17">
        <f>C48+C84+C190+C220+C229+C255+C281</f>
        <v>172000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C1"/>
    <mergeCell ref="A2:C2"/>
    <mergeCell ref="A3:C3"/>
  </mergeCells>
  <pageMargins left="0.74803149606299213" right="0.74803149606299213" top="0.59055118110236227" bottom="0.59055118110236227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2017-02-10T09:55:35Z</cp:lastPrinted>
  <dcterms:created xsi:type="dcterms:W3CDTF">2016-02-08T12:37:04Z</dcterms:created>
  <dcterms:modified xsi:type="dcterms:W3CDTF">2017-02-10T09:55:35Z</dcterms:modified>
</cp:coreProperties>
</file>