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C32" i="1" l="1"/>
  <c r="D32" i="1"/>
  <c r="B32" i="1"/>
  <c r="B37" i="1" l="1"/>
  <c r="B38" i="1"/>
  <c r="B27" i="1"/>
  <c r="B23" i="1"/>
  <c r="B18" i="1"/>
  <c r="B13" i="1"/>
  <c r="B10" i="1"/>
  <c r="B30" i="1" l="1"/>
  <c r="B39" i="1" s="1"/>
  <c r="D37" i="1"/>
  <c r="C37" i="1"/>
  <c r="C38" i="1"/>
  <c r="D27" i="1"/>
  <c r="C27" i="1"/>
  <c r="D23" i="1"/>
  <c r="C23" i="1"/>
  <c r="D18" i="1"/>
  <c r="C18" i="1"/>
  <c r="D13" i="1"/>
  <c r="C13" i="1"/>
  <c r="D10" i="1"/>
  <c r="C10" i="1"/>
  <c r="D38" i="1" l="1"/>
  <c r="D30" i="1"/>
  <c r="C30" i="1"/>
  <c r="C39" i="1" s="1"/>
  <c r="D39" i="1" l="1"/>
</calcChain>
</file>

<file path=xl/sharedStrings.xml><?xml version="1.0" encoding="utf-8"?>
<sst xmlns="http://schemas.openxmlformats.org/spreadsheetml/2006/main" count="40" uniqueCount="40">
  <si>
    <t>7. számú melléklet</t>
  </si>
  <si>
    <t>Ft-ban</t>
  </si>
  <si>
    <t>Megnevezés</t>
  </si>
  <si>
    <t>Előző időszak</t>
  </si>
  <si>
    <t>Módosítás</t>
  </si>
  <si>
    <t>Tárgy időszak</t>
  </si>
  <si>
    <t>01 Közhatalmi eredményszemléletű bevételek</t>
  </si>
  <si>
    <t>02 Eszközök és szolgáltatások értékesítése nettó
eredményszemléletű bevételei</t>
  </si>
  <si>
    <t>03 Tevékenység egyéb nettó eredményszemléletű 
bevételei</t>
  </si>
  <si>
    <t>I. Tevékenység nettó eredményszemlélet bevétele</t>
  </si>
  <si>
    <t>04 Saját termelésű készletek állományváltozása</t>
  </si>
  <si>
    <t>05 Saját előállítású eszközök aktívált értéke</t>
  </si>
  <si>
    <t>II. Aktívált saját teljesítmények értéke</t>
  </si>
  <si>
    <t>06 Központi működési célú támogatások
eredményszemléletű bevételei</t>
  </si>
  <si>
    <t>07 Egyéb működési célú támogatások 
eredményszemléletű bevételei</t>
  </si>
  <si>
    <t>08 Felhalmozási célú támogatások eredményszemléletű bevételei</t>
  </si>
  <si>
    <t>09 Különféle egyéb eredményszemléletű bevételei</t>
  </si>
  <si>
    <t>III. Egyéb eredményszemléletű bevételek</t>
  </si>
  <si>
    <t>10 Anyagköltség</t>
  </si>
  <si>
    <t>11 Igénybevett szolgáltatások értéke</t>
  </si>
  <si>
    <t>12 Eladott áruk beszerzési értéke</t>
  </si>
  <si>
    <t>13 Eladott (közvetített) szolgáltatásokértéke</t>
  </si>
  <si>
    <t>IV. Anyagjellegű ráfordítások</t>
  </si>
  <si>
    <t>14 Bérköltség</t>
  </si>
  <si>
    <t>15 Személyi jellegű egyéb kifizetések</t>
  </si>
  <si>
    <t>16 Bérjárulékok</t>
  </si>
  <si>
    <t>V. Személyi jellegű ráfordítások</t>
  </si>
  <si>
    <t>VI. Értékcsökkenési leírás</t>
  </si>
  <si>
    <t>VII. Egyéb ráfordítások</t>
  </si>
  <si>
    <t>A) Tevékenységek eredménye</t>
  </si>
  <si>
    <t>VIII. Pénzügyi műveletek eredményszemléletű bev.</t>
  </si>
  <si>
    <t>20 Fizetendő kamatok és kamatjellegű ráfordítások</t>
  </si>
  <si>
    <t>21 Részesedések, értékpapírok, pénzeszk.értékvesztése</t>
  </si>
  <si>
    <t>22 Pénzügyi műveletek egyéb ráfordításai</t>
  </si>
  <si>
    <t>22/a ebből: árfolyamveszteség</t>
  </si>
  <si>
    <t>IX. Pénzügyi műveletek ráfordításai</t>
  </si>
  <si>
    <t>B) Pénzügyi műveletek eredménye</t>
  </si>
  <si>
    <t>C) Mérleg szerinti eredmény</t>
  </si>
  <si>
    <t>Zalaszabar Község Önkormányzat
2019. évi költségvetési beszámolójához
Eredménykimutatás</t>
  </si>
  <si>
    <t>20 Kapott kamatok és kamatjellegű 
eredményszemléletű bevételei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</si>
</sst>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right"/>
    </xf>
    <xf numFmtId="3" fontId="3" fillId="0" borderId="1" xfId="0" applyNumberFormat="1" applyFont="1" applyBorder="1" applyAlignment="1">
      <alignment horizontal="center" vertical="center"/>
    </xf>
    <xf numFmtId="3" fontId="0" fillId="0" borderId="1" xfId="0" applyNumberFormat="1" applyBorder="1"/>
    <xf numFmtId="3" fontId="0" fillId="0" borderId="1" xfId="0" applyNumberFormat="1" applyBorder="1" applyAlignment="1">
      <alignment wrapText="1"/>
    </xf>
    <xf numFmtId="3" fontId="1" fillId="0" borderId="1" xfId="0" applyNumberFormat="1" applyFont="1" applyBorder="1"/>
    <xf numFmtId="3" fontId="2" fillId="0" borderId="1" xfId="0" applyNumberFormat="1" applyFont="1" applyBorder="1"/>
    <xf numFmtId="3" fontId="3" fillId="0" borderId="1" xfId="0" applyNumberFormat="1" applyFont="1" applyBorder="1"/>
    <xf numFmtId="3" fontId="2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abSelected="1" zoomScaleNormal="100" workbookViewId="0">
      <selection activeCell="B32" sqref="B32:D32"/>
    </sheetView>
  </sheetViews>
  <sheetFormatPr defaultRowHeight="15" x14ac:dyDescent="0.25"/>
  <cols>
    <col min="1" max="1" width="51.7109375" bestFit="1" customWidth="1"/>
    <col min="2" max="2" width="14.28515625" bestFit="1" customWidth="1"/>
    <col min="3" max="3" width="11.5703125" bestFit="1" customWidth="1"/>
    <col min="4" max="4" width="14.85546875" bestFit="1" customWidth="1"/>
  </cols>
  <sheetData>
    <row r="1" spans="1:4" x14ac:dyDescent="0.25">
      <c r="A1" s="1"/>
      <c r="B1" s="1"/>
      <c r="C1" s="9" t="s">
        <v>0</v>
      </c>
      <c r="D1" s="9"/>
    </row>
    <row r="2" spans="1:4" x14ac:dyDescent="0.25">
      <c r="A2" s="10" t="s">
        <v>38</v>
      </c>
      <c r="B2" s="11"/>
      <c r="C2" s="11"/>
      <c r="D2" s="11"/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1"/>
      <c r="B5" s="1"/>
      <c r="C5" s="1"/>
      <c r="D5" s="2" t="s">
        <v>1</v>
      </c>
    </row>
    <row r="6" spans="1:4" ht="15.75" x14ac:dyDescent="0.25">
      <c r="A6" s="3" t="s">
        <v>2</v>
      </c>
      <c r="B6" s="3" t="s">
        <v>3</v>
      </c>
      <c r="C6" s="3" t="s">
        <v>4</v>
      </c>
      <c r="D6" s="3" t="s">
        <v>5</v>
      </c>
    </row>
    <row r="7" spans="1:4" x14ac:dyDescent="0.25">
      <c r="A7" s="4" t="s">
        <v>6</v>
      </c>
      <c r="B7" s="4">
        <v>15769285</v>
      </c>
      <c r="C7" s="4"/>
      <c r="D7" s="4">
        <v>20194182</v>
      </c>
    </row>
    <row r="8" spans="1:4" ht="30" x14ac:dyDescent="0.25">
      <c r="A8" s="5" t="s">
        <v>7</v>
      </c>
      <c r="B8" s="4">
        <v>6156898</v>
      </c>
      <c r="C8" s="4"/>
      <c r="D8" s="4">
        <v>2528392</v>
      </c>
    </row>
    <row r="9" spans="1:4" ht="30" x14ac:dyDescent="0.25">
      <c r="A9" s="5" t="s">
        <v>8</v>
      </c>
      <c r="B9" s="4">
        <v>486081</v>
      </c>
      <c r="C9" s="4"/>
      <c r="D9" s="4">
        <v>546100</v>
      </c>
    </row>
    <row r="10" spans="1:4" x14ac:dyDescent="0.25">
      <c r="A10" s="6" t="s">
        <v>9</v>
      </c>
      <c r="B10" s="6">
        <f t="shared" ref="B10" si="0">B7+B8+B9</f>
        <v>22412264</v>
      </c>
      <c r="C10" s="6">
        <f t="shared" ref="C10:D10" si="1">C7+C8+C9</f>
        <v>0</v>
      </c>
      <c r="D10" s="6">
        <f t="shared" si="1"/>
        <v>23268674</v>
      </c>
    </row>
    <row r="11" spans="1:4" x14ac:dyDescent="0.25">
      <c r="A11" s="4" t="s">
        <v>10</v>
      </c>
      <c r="B11" s="4"/>
      <c r="C11" s="4"/>
      <c r="D11" s="4"/>
    </row>
    <row r="12" spans="1:4" x14ac:dyDescent="0.25">
      <c r="A12" s="4" t="s">
        <v>11</v>
      </c>
      <c r="B12" s="4">
        <v>0</v>
      </c>
      <c r="C12" s="4"/>
      <c r="D12" s="4">
        <v>0</v>
      </c>
    </row>
    <row r="13" spans="1:4" x14ac:dyDescent="0.25">
      <c r="A13" s="6" t="s">
        <v>12</v>
      </c>
      <c r="B13" s="6">
        <f t="shared" ref="B13" si="2">B11+B12</f>
        <v>0</v>
      </c>
      <c r="C13" s="6">
        <f t="shared" ref="C13:D13" si="3">C11+C12</f>
        <v>0</v>
      </c>
      <c r="D13" s="6">
        <f t="shared" si="3"/>
        <v>0</v>
      </c>
    </row>
    <row r="14" spans="1:4" ht="30" x14ac:dyDescent="0.25">
      <c r="A14" s="5" t="s">
        <v>13</v>
      </c>
      <c r="B14" s="4">
        <v>42914466</v>
      </c>
      <c r="C14" s="4"/>
      <c r="D14" s="4">
        <v>53236716</v>
      </c>
    </row>
    <row r="15" spans="1:4" ht="30" x14ac:dyDescent="0.25">
      <c r="A15" s="5" t="s">
        <v>14</v>
      </c>
      <c r="B15" s="4">
        <v>7528098</v>
      </c>
      <c r="C15" s="4"/>
      <c r="D15" s="4">
        <v>12152247</v>
      </c>
    </row>
    <row r="16" spans="1:4" ht="30" x14ac:dyDescent="0.25">
      <c r="A16" s="5" t="s">
        <v>15</v>
      </c>
      <c r="B16" s="4">
        <v>33521040</v>
      </c>
      <c r="C16" s="4"/>
      <c r="D16" s="4">
        <v>1269313</v>
      </c>
    </row>
    <row r="17" spans="1:4" x14ac:dyDescent="0.25">
      <c r="A17" s="4" t="s">
        <v>16</v>
      </c>
      <c r="B17" s="4">
        <v>62862553</v>
      </c>
      <c r="C17" s="4"/>
      <c r="D17" s="4">
        <v>4897451</v>
      </c>
    </row>
    <row r="18" spans="1:4" x14ac:dyDescent="0.25">
      <c r="A18" s="6" t="s">
        <v>17</v>
      </c>
      <c r="B18" s="6">
        <f t="shared" ref="B18" si="4">B14+B15+B16+B17</f>
        <v>146826157</v>
      </c>
      <c r="C18" s="6">
        <f t="shared" ref="C18:D18" si="5">C14+C15+C16+C17</f>
        <v>0</v>
      </c>
      <c r="D18" s="6">
        <f t="shared" si="5"/>
        <v>71555727</v>
      </c>
    </row>
    <row r="19" spans="1:4" x14ac:dyDescent="0.25">
      <c r="A19" s="4" t="s">
        <v>18</v>
      </c>
      <c r="B19" s="4">
        <v>3577509</v>
      </c>
      <c r="C19" s="4"/>
      <c r="D19" s="4">
        <v>3236360</v>
      </c>
    </row>
    <row r="20" spans="1:4" x14ac:dyDescent="0.25">
      <c r="A20" s="4" t="s">
        <v>19</v>
      </c>
      <c r="B20" s="4">
        <v>15286570</v>
      </c>
      <c r="C20" s="4"/>
      <c r="D20" s="4">
        <v>18874083</v>
      </c>
    </row>
    <row r="21" spans="1:4" x14ac:dyDescent="0.25">
      <c r="A21" s="4" t="s">
        <v>20</v>
      </c>
      <c r="B21" s="4"/>
      <c r="C21" s="4"/>
      <c r="D21" s="4"/>
    </row>
    <row r="22" spans="1:4" x14ac:dyDescent="0.25">
      <c r="A22" s="4" t="s">
        <v>21</v>
      </c>
      <c r="B22" s="4">
        <v>0</v>
      </c>
      <c r="C22" s="4"/>
      <c r="D22" s="4">
        <v>0</v>
      </c>
    </row>
    <row r="23" spans="1:4" x14ac:dyDescent="0.25">
      <c r="A23" s="6" t="s">
        <v>22</v>
      </c>
      <c r="B23" s="6">
        <f t="shared" ref="B23" si="6">B19+B20+B21+B22</f>
        <v>18864079</v>
      </c>
      <c r="C23" s="6">
        <f t="shared" ref="C23:D23" si="7">C19+C20+C21+C22</f>
        <v>0</v>
      </c>
      <c r="D23" s="6">
        <f t="shared" si="7"/>
        <v>22110443</v>
      </c>
    </row>
    <row r="24" spans="1:4" x14ac:dyDescent="0.25">
      <c r="A24" s="4" t="s">
        <v>23</v>
      </c>
      <c r="B24" s="4">
        <v>4407049</v>
      </c>
      <c r="C24" s="4"/>
      <c r="D24" s="4">
        <v>6430652</v>
      </c>
    </row>
    <row r="25" spans="1:4" x14ac:dyDescent="0.25">
      <c r="A25" s="4" t="s">
        <v>24</v>
      </c>
      <c r="B25" s="4">
        <v>3196606</v>
      </c>
      <c r="C25" s="4"/>
      <c r="D25" s="4">
        <v>4517303</v>
      </c>
    </row>
    <row r="26" spans="1:4" x14ac:dyDescent="0.25">
      <c r="A26" s="4" t="s">
        <v>25</v>
      </c>
      <c r="B26" s="4">
        <v>1469040</v>
      </c>
      <c r="C26" s="4"/>
      <c r="D26" s="4">
        <v>2060750</v>
      </c>
    </row>
    <row r="27" spans="1:4" x14ac:dyDescent="0.25">
      <c r="A27" s="6" t="s">
        <v>26</v>
      </c>
      <c r="B27" s="6">
        <f t="shared" ref="B27" si="8">B24+B25+B26</f>
        <v>9072695</v>
      </c>
      <c r="C27" s="6">
        <f t="shared" ref="C27:D27" si="9">C24+C25+C26</f>
        <v>0</v>
      </c>
      <c r="D27" s="6">
        <f t="shared" si="9"/>
        <v>13008705</v>
      </c>
    </row>
    <row r="28" spans="1:4" x14ac:dyDescent="0.25">
      <c r="A28" s="7" t="s">
        <v>27</v>
      </c>
      <c r="B28" s="7">
        <v>20703206</v>
      </c>
      <c r="C28" s="7"/>
      <c r="D28" s="7">
        <v>19411182</v>
      </c>
    </row>
    <row r="29" spans="1:4" x14ac:dyDescent="0.25">
      <c r="A29" s="7" t="s">
        <v>28</v>
      </c>
      <c r="B29" s="7">
        <v>50923624</v>
      </c>
      <c r="C29" s="7"/>
      <c r="D29" s="7">
        <v>64070271</v>
      </c>
    </row>
    <row r="30" spans="1:4" ht="15.75" x14ac:dyDescent="0.25">
      <c r="A30" s="8" t="s">
        <v>29</v>
      </c>
      <c r="B30" s="8">
        <f t="shared" ref="B30" si="10">B10+-B13+B18-B23-B27-B28-B29</f>
        <v>69674817</v>
      </c>
      <c r="C30" s="8">
        <f t="shared" ref="C30:D30" si="11">C10+-C13+C18-C23-C27-C28-C29</f>
        <v>0</v>
      </c>
      <c r="D30" s="8">
        <f t="shared" si="11"/>
        <v>-23776200</v>
      </c>
    </row>
    <row r="31" spans="1:4" ht="30" x14ac:dyDescent="0.25">
      <c r="A31" s="5" t="s">
        <v>39</v>
      </c>
      <c r="B31" s="4">
        <v>5152</v>
      </c>
      <c r="C31" s="4"/>
      <c r="D31" s="4">
        <v>3495</v>
      </c>
    </row>
    <row r="32" spans="1:4" x14ac:dyDescent="0.25">
      <c r="A32" s="6" t="s">
        <v>30</v>
      </c>
      <c r="B32" s="6">
        <f>SUM(B31)</f>
        <v>5152</v>
      </c>
      <c r="C32" s="6">
        <f t="shared" ref="C32:D32" si="12">SUM(C31)</f>
        <v>0</v>
      </c>
      <c r="D32" s="6">
        <f t="shared" si="12"/>
        <v>3495</v>
      </c>
    </row>
    <row r="33" spans="1:4" x14ac:dyDescent="0.25">
      <c r="A33" s="4" t="s">
        <v>31</v>
      </c>
      <c r="B33" s="4"/>
      <c r="C33" s="4"/>
      <c r="D33" s="4"/>
    </row>
    <row r="34" spans="1:4" x14ac:dyDescent="0.25">
      <c r="A34" s="4" t="s">
        <v>32</v>
      </c>
      <c r="B34" s="4"/>
      <c r="C34" s="4"/>
      <c r="D34" s="4"/>
    </row>
    <row r="35" spans="1:4" x14ac:dyDescent="0.25">
      <c r="A35" s="4" t="s">
        <v>33</v>
      </c>
      <c r="B35" s="4"/>
      <c r="C35" s="4"/>
      <c r="D35" s="4"/>
    </row>
    <row r="36" spans="1:4" x14ac:dyDescent="0.25">
      <c r="A36" s="4" t="s">
        <v>34</v>
      </c>
      <c r="B36" s="4"/>
      <c r="C36" s="4"/>
      <c r="D36" s="4"/>
    </row>
    <row r="37" spans="1:4" x14ac:dyDescent="0.25">
      <c r="A37" s="6" t="s">
        <v>35</v>
      </c>
      <c r="B37" s="6">
        <f t="shared" ref="B37" si="13">B33+B34+B35</f>
        <v>0</v>
      </c>
      <c r="C37" s="6">
        <f t="shared" ref="C37:D37" si="14">C33+C34+C35</f>
        <v>0</v>
      </c>
      <c r="D37" s="6">
        <f t="shared" si="14"/>
        <v>0</v>
      </c>
    </row>
    <row r="38" spans="1:4" ht="15.75" x14ac:dyDescent="0.25">
      <c r="A38" s="8" t="s">
        <v>36</v>
      </c>
      <c r="B38" s="8">
        <f t="shared" ref="B38" si="15">B32-B37</f>
        <v>5152</v>
      </c>
      <c r="C38" s="8">
        <f t="shared" ref="C38:D38" si="16">C32-C37</f>
        <v>0</v>
      </c>
      <c r="D38" s="8">
        <f t="shared" si="16"/>
        <v>3495</v>
      </c>
    </row>
    <row r="39" spans="1:4" ht="15.75" x14ac:dyDescent="0.25">
      <c r="A39" s="8" t="s">
        <v>37</v>
      </c>
      <c r="B39" s="8">
        <f>B30+B38</f>
        <v>69679969</v>
      </c>
      <c r="C39" s="8">
        <f>+-C30+-C38</f>
        <v>0</v>
      </c>
      <c r="D39" s="8">
        <f>D30+D38</f>
        <v>-23772705</v>
      </c>
    </row>
  </sheetData>
  <mergeCells count="2">
    <mergeCell ref="C1:D1"/>
    <mergeCell ref="A2:D4"/>
  </mergeCells>
  <pageMargins left="0.7" right="0.7" top="0.75" bottom="0.75" header="0.3" footer="0.3"/>
  <pageSetup paperSize="9" scale="9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2020-06-02T13:04:23Z</dcterms:modified>
</cp:coreProperties>
</file>