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ppony\"/>
    </mc:Choice>
  </mc:AlternateContent>
  <xr:revisionPtr revIDLastSave="0" documentId="8_{D40BAD1E-1309-41C1-94BA-14234E9F0B2D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4. sz. mellékl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E30" i="1"/>
  <c r="D30" i="1"/>
  <c r="C30" i="1"/>
  <c r="I18" i="1"/>
  <c r="I31" i="1" s="1"/>
  <c r="H18" i="1"/>
  <c r="G18" i="1"/>
  <c r="G31" i="1" s="1"/>
  <c r="E18" i="1"/>
  <c r="D18" i="1"/>
  <c r="C18" i="1"/>
  <c r="C31" i="1" s="1"/>
  <c r="D31" i="1" l="1"/>
  <c r="H31" i="1"/>
  <c r="E31" i="1"/>
</calcChain>
</file>

<file path=xl/sharedStrings.xml><?xml version="1.0" encoding="utf-8"?>
<sst xmlns="http://schemas.openxmlformats.org/spreadsheetml/2006/main" count="79" uniqueCount="75">
  <si>
    <t>I. Működési célú bevételek és kiadások mérlege
(Önkormányzati szinten)</t>
  </si>
  <si>
    <t>Sor-
szám</t>
  </si>
  <si>
    <t>Bevételek</t>
  </si>
  <si>
    <t>Kiadások</t>
  </si>
  <si>
    <t>Megnevezés</t>
  </si>
  <si>
    <t>1.</t>
  </si>
  <si>
    <t>Int. működési bevételek</t>
  </si>
  <si>
    <t>Személyi juttatások</t>
  </si>
  <si>
    <t>2.</t>
  </si>
  <si>
    <t>Köhatalmi bevételek</t>
  </si>
  <si>
    <t>Munkaadókat terhelő járulék</t>
  </si>
  <si>
    <t>3.</t>
  </si>
  <si>
    <t>Működési célú támogatások ÁHT-n belülről</t>
  </si>
  <si>
    <t>Dologi kiadások</t>
  </si>
  <si>
    <t>4.</t>
  </si>
  <si>
    <t>Működési célú átvett pénzeszközök</t>
  </si>
  <si>
    <t>Ellátottak pénzbeli juttatása</t>
  </si>
  <si>
    <t>5.</t>
  </si>
  <si>
    <t>Elvonások és befizetések</t>
  </si>
  <si>
    <t>6.</t>
  </si>
  <si>
    <t>Egyéb működési kiadások</t>
  </si>
  <si>
    <t>7.</t>
  </si>
  <si>
    <t>Tartalékok</t>
  </si>
  <si>
    <t>8.</t>
  </si>
  <si>
    <t>9.</t>
  </si>
  <si>
    <t>10.</t>
  </si>
  <si>
    <t>11.</t>
  </si>
  <si>
    <t>12.</t>
  </si>
  <si>
    <t>13.</t>
  </si>
  <si>
    <t>Költségvetési bevételek összesen:</t>
  </si>
  <si>
    <t>Költségvetési kiadások összesen:</t>
  </si>
  <si>
    <t>14.</t>
  </si>
  <si>
    <t>Előző évi költségvetési maradv. igénybev.</t>
  </si>
  <si>
    <t>Rövid lejáratú hitelek törlesztése</t>
  </si>
  <si>
    <t>15.</t>
  </si>
  <si>
    <t>Előző évi váll. eredm. igénybev.</t>
  </si>
  <si>
    <t>Likvid hitelek törlesztése</t>
  </si>
  <si>
    <t>16.</t>
  </si>
  <si>
    <t>Rövid lejáratú hitelek felvétele</t>
  </si>
  <si>
    <t>Hosszú lejáratú hitelek törlesztése</t>
  </si>
  <si>
    <t>17.</t>
  </si>
  <si>
    <t>Likvid hitelek felvétele</t>
  </si>
  <si>
    <t>Kincstárjegyek beváltása</t>
  </si>
  <si>
    <t>18.</t>
  </si>
  <si>
    <t>Hosszú lejáratú hitelek felvétele</t>
  </si>
  <si>
    <t>Forgatási célú belföldi értékpapírok vásárlása</t>
  </si>
  <si>
    <t>19.</t>
  </si>
  <si>
    <t>Forg. célú belf. értékpapírok kibocsátása</t>
  </si>
  <si>
    <t>Éven belüli lejáratú belföldi értékpap. beváltása</t>
  </si>
  <si>
    <t>20.</t>
  </si>
  <si>
    <t>Forgatási célú értékpapírok értékesítése</t>
  </si>
  <si>
    <t>Belföldi kötvények beváltása</t>
  </si>
  <si>
    <t>21.</t>
  </si>
  <si>
    <t>Bef. célú belföldi értékpap. kibocsátása</t>
  </si>
  <si>
    <t>Bef. célú külföldi értékpapírok beváltása</t>
  </si>
  <si>
    <t>22.</t>
  </si>
  <si>
    <t>Bef. célú értékpapírok értékesítése</t>
  </si>
  <si>
    <t>ÁHT-n belüli megelőlegezések visszafizetése</t>
  </si>
  <si>
    <t>23.</t>
  </si>
  <si>
    <t>Bef. célú külföldi értékpapírok kibocsátása</t>
  </si>
  <si>
    <t>24.</t>
  </si>
  <si>
    <t>25.</t>
  </si>
  <si>
    <t>Finanszírozási bevételek (16+…+24)</t>
  </si>
  <si>
    <t>Finanszírozási kiadások (14+…+24)</t>
  </si>
  <si>
    <t>26.</t>
  </si>
  <si>
    <t>ÖSSZES BEVÉTEL (13+14+15+25)</t>
  </si>
  <si>
    <t>ÖSSZES KIADÁS (13+25)</t>
  </si>
  <si>
    <t>27.</t>
  </si>
  <si>
    <t>Költrségvetési hiány:</t>
  </si>
  <si>
    <t>Költségvetési többlet:</t>
  </si>
  <si>
    <t>Államháztartási megelőlegezések</t>
  </si>
  <si>
    <t xml:space="preserve"> forintban !</t>
  </si>
  <si>
    <t>2018 évi 
ered.ei.</t>
  </si>
  <si>
    <t>2018 évi 
mód. ei.</t>
  </si>
  <si>
    <t>2018 évi 
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</si>
</sst>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2" fillId="0" borderId="0" xfId="0" applyNumberFormat="1" applyFont="1" applyFill="1" applyAlignment="1">
      <alignment horizontal="centerContinuous" vertical="center" wrapText="1"/>
    </xf>
    <xf numFmtId="164" fontId="0" fillId="0" borderId="0" xfId="0" applyNumberFormat="1" applyFill="1" applyAlignment="1">
      <alignment horizontal="centerContinuous" vertical="center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right" vertical="center"/>
    </xf>
    <xf numFmtId="164" fontId="5" fillId="0" borderId="2" xfId="0" applyNumberFormat="1" applyFont="1" applyFill="1" applyBorder="1" applyAlignment="1">
      <alignment horizontal="centerContinuous" vertical="center" wrapText="1"/>
    </xf>
    <xf numFmtId="164" fontId="5" fillId="0" borderId="3" xfId="0" applyNumberFormat="1" applyFont="1" applyFill="1" applyBorder="1" applyAlignment="1">
      <alignment horizontal="centerContinuous" vertical="center" wrapText="1"/>
    </xf>
    <xf numFmtId="164" fontId="5" fillId="0" borderId="4" xfId="0" applyNumberFormat="1" applyFont="1" applyFill="1" applyBorder="1" applyAlignment="1">
      <alignment horizontal="centerContinuous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164" fontId="8" fillId="0" borderId="10" xfId="0" applyNumberFormat="1" applyFont="1" applyFill="1" applyBorder="1" applyAlignment="1" applyProtection="1">
      <alignment vertical="center" wrapText="1"/>
      <protection locked="0"/>
    </xf>
    <xf numFmtId="164" fontId="0" fillId="0" borderId="11" xfId="0" applyNumberFormat="1" applyFill="1" applyBorder="1" applyAlignment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Fill="1" applyBorder="1" applyAlignment="1" applyProtection="1">
      <alignment vertical="center" wrapText="1"/>
      <protection locked="0"/>
    </xf>
    <xf numFmtId="164" fontId="8" fillId="0" borderId="14" xfId="0" applyNumberFormat="1" applyFont="1" applyFill="1" applyBorder="1" applyAlignment="1" applyProtection="1">
      <alignment vertical="center" wrapText="1"/>
      <protection locked="0"/>
    </xf>
    <xf numFmtId="164" fontId="0" fillId="0" borderId="15" xfId="0" applyNumberFormat="1" applyFill="1" applyBorder="1" applyAlignment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vertical="center" wrapText="1"/>
      <protection locked="0"/>
    </xf>
    <xf numFmtId="164" fontId="8" fillId="0" borderId="19" xfId="0" applyNumberFormat="1" applyFont="1" applyFill="1" applyBorder="1" applyAlignment="1" applyProtection="1">
      <alignment vertical="center" wrapText="1"/>
      <protection locked="0"/>
    </xf>
    <xf numFmtId="164" fontId="9" fillId="0" borderId="6" xfId="0" applyNumberFormat="1" applyFont="1" applyFill="1" applyBorder="1" applyAlignment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3" xfId="0" applyNumberFormat="1" applyFont="1" applyFill="1" applyBorder="1" applyAlignment="1" applyProtection="1">
      <alignment vertical="center" wrapTex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22" xfId="0" applyNumberFormat="1" applyFont="1" applyFill="1" applyBorder="1" applyAlignment="1" applyProtection="1">
      <alignment vertical="center" wrapTex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3" xfId="0" applyNumberFormat="1" applyFont="1" applyFill="1" applyBorder="1" applyAlignment="1" applyProtection="1">
      <alignment vertical="center" wrapText="1"/>
      <protection locked="0"/>
    </xf>
    <xf numFmtId="164" fontId="10" fillId="0" borderId="22" xfId="0" applyNumberFormat="1" applyFont="1" applyFill="1" applyBorder="1" applyAlignment="1" applyProtection="1">
      <alignment vertical="center" wrapText="1"/>
      <protection locked="0"/>
    </xf>
    <xf numFmtId="164" fontId="9" fillId="0" borderId="11" xfId="0" applyNumberFormat="1" applyFont="1" applyFill="1" applyBorder="1" applyAlignment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3" xfId="0" applyNumberFormat="1" applyFont="1" applyFill="1" applyBorder="1" applyAlignment="1" applyProtection="1">
      <alignment vertical="center" wrapText="1"/>
      <protection locked="0"/>
    </xf>
    <xf numFmtId="164" fontId="10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13" xfId="0" applyNumberFormat="1" applyFont="1" applyFill="1" applyBorder="1" applyAlignment="1" applyProtection="1">
      <alignment vertical="center" wrapText="1"/>
      <protection locked="0"/>
    </xf>
    <xf numFmtId="164" fontId="1" fillId="0" borderId="11" xfId="0" applyNumberFormat="1" applyFont="1" applyFill="1" applyBorder="1" applyAlignment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20" xfId="0" applyNumberFormat="1" applyFont="1" applyFill="1" applyBorder="1" applyAlignment="1">
      <alignment horizontal="left" vertical="center" wrapText="1" indent="1"/>
    </xf>
    <xf numFmtId="164" fontId="0" fillId="0" borderId="24" xfId="0" applyNumberFormat="1" applyFill="1" applyBorder="1" applyAlignment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vertical="center" wrapText="1"/>
      <protection locked="0"/>
    </xf>
    <xf numFmtId="164" fontId="10" fillId="0" borderId="18" xfId="0" applyNumberFormat="1" applyFont="1" applyFill="1" applyBorder="1" applyAlignment="1" applyProtection="1">
      <alignment vertical="center" wrapText="1"/>
      <protection locked="0"/>
    </xf>
    <xf numFmtId="164" fontId="0" fillId="0" borderId="5" xfId="0" applyNumberFormat="1" applyFill="1" applyBorder="1" applyAlignment="1">
      <alignment horizontal="left" vertical="center" wrapText="1" indent="1"/>
    </xf>
    <xf numFmtId="164" fontId="8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8" fillId="2" borderId="26" xfId="0" applyNumberFormat="1" applyFont="1" applyFill="1" applyBorder="1" applyAlignment="1" applyProtection="1">
      <alignment vertical="center" wrapText="1"/>
      <protection locked="0"/>
    </xf>
    <xf numFmtId="164" fontId="8" fillId="0" borderId="26" xfId="0" applyNumberFormat="1" applyFont="1" applyFill="1" applyBorder="1" applyAlignment="1" applyProtection="1">
      <alignment vertical="center" wrapText="1"/>
      <protection locked="0"/>
    </xf>
    <xf numFmtId="164" fontId="10" fillId="2" borderId="27" xfId="0" applyNumberFormat="1" applyFont="1" applyFill="1" applyBorder="1" applyAlignment="1" applyProtection="1">
      <alignment vertical="center" wrapText="1"/>
      <protection locked="0"/>
    </xf>
    <xf numFmtId="164" fontId="10" fillId="0" borderId="26" xfId="0" applyNumberFormat="1" applyFont="1" applyFill="1" applyBorder="1" applyAlignment="1" applyProtection="1">
      <alignment vertical="center" wrapText="1"/>
      <protection locked="0"/>
    </xf>
    <xf numFmtId="164" fontId="4" fillId="0" borderId="2" xfId="0" applyNumberFormat="1" applyFont="1" applyFill="1" applyBorder="1" applyAlignment="1">
      <alignment horizontal="left" vertical="center" wrapText="1" indent="1"/>
    </xf>
    <xf numFmtId="164" fontId="7" fillId="0" borderId="28" xfId="0" applyNumberFormat="1" applyFont="1" applyFill="1" applyBorder="1" applyAlignment="1">
      <alignment horizontal="left" vertical="center" wrapText="1" indent="1"/>
    </xf>
    <xf numFmtId="164" fontId="7" fillId="0" borderId="29" xfId="0" applyNumberFormat="1" applyFont="1" applyFill="1" applyBorder="1" applyAlignment="1" applyProtection="1">
      <alignment horizontal="right" vertical="center" wrapText="1"/>
    </xf>
    <xf numFmtId="164" fontId="7" fillId="0" borderId="2" xfId="0" applyNumberFormat="1" applyFont="1" applyFill="1" applyBorder="1" applyAlignment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/>
    </xf>
    <xf numFmtId="164" fontId="7" fillId="0" borderId="4" xfId="0" applyNumberFormat="1" applyFont="1" applyFill="1" applyBorder="1" applyAlignment="1" applyProtection="1">
      <alignment horizontal="righ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</cellXfs>
  <cellStyles count="3">
    <cellStyle name="Hiperhivatkozás" xfId="1" xr:uid="{00000000-0005-0000-0000-000000000000}"/>
    <cellStyle name="Már látott hiperhivatkozás" xfId="2" xr:uid="{00000000-0005-0000-0000-000001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view="pageLayout" topLeftCell="A2" zoomScaleNormal="100" workbookViewId="0">
      <selection activeCell="B25" sqref="B25"/>
    </sheetView>
  </sheetViews>
  <sheetFormatPr defaultColWidth="9.33203125" defaultRowHeight="13.2" x14ac:dyDescent="0.25"/>
  <cols>
    <col min="1" max="1" width="6.77734375" style="1" customWidth="1"/>
    <col min="2" max="2" width="36.6640625" style="4" customWidth="1"/>
    <col min="3" max="5" width="10.77734375" style="1" customWidth="1"/>
    <col min="6" max="6" width="36.6640625" style="1" customWidth="1"/>
    <col min="7" max="9" width="10.77734375" style="1" customWidth="1"/>
    <col min="10" max="16384" width="9.33203125" style="1"/>
  </cols>
  <sheetData>
    <row r="1" spans="1:9" ht="39.75" customHeight="1" x14ac:dyDescent="0.25">
      <c r="B1" s="2" t="s">
        <v>0</v>
      </c>
      <c r="C1" s="3"/>
      <c r="D1" s="3"/>
      <c r="E1" s="3"/>
      <c r="F1" s="3"/>
      <c r="G1" s="3"/>
      <c r="H1" s="3"/>
      <c r="I1" s="3"/>
    </row>
    <row r="2" spans="1:9" ht="14.4" thickBot="1" x14ac:dyDescent="0.3">
      <c r="I2" s="5" t="s">
        <v>71</v>
      </c>
    </row>
    <row r="3" spans="1:9" ht="18" customHeight="1" thickBot="1" x14ac:dyDescent="0.3">
      <c r="A3" s="64" t="s">
        <v>1</v>
      </c>
      <c r="B3" s="6" t="s">
        <v>2</v>
      </c>
      <c r="C3" s="7"/>
      <c r="D3" s="7"/>
      <c r="E3" s="7"/>
      <c r="F3" s="6" t="s">
        <v>3</v>
      </c>
      <c r="G3" s="7"/>
      <c r="H3" s="7"/>
      <c r="I3" s="8"/>
    </row>
    <row r="4" spans="1:9" s="11" customFormat="1" ht="35.25" customHeight="1" thickBot="1" x14ac:dyDescent="0.3">
      <c r="A4" s="65"/>
      <c r="B4" s="9" t="s">
        <v>4</v>
      </c>
      <c r="C4" s="10" t="s">
        <v>72</v>
      </c>
      <c r="D4" s="10" t="s">
        <v>73</v>
      </c>
      <c r="E4" s="10" t="s">
        <v>74</v>
      </c>
      <c r="F4" s="9" t="s">
        <v>4</v>
      </c>
      <c r="G4" s="10" t="s">
        <v>72</v>
      </c>
      <c r="H4" s="10" t="s">
        <v>73</v>
      </c>
      <c r="I4" s="10" t="s">
        <v>74</v>
      </c>
    </row>
    <row r="5" spans="1:9" s="11" customFormat="1" ht="13.8" thickBot="1" x14ac:dyDescent="0.3">
      <c r="A5" s="12">
        <v>1</v>
      </c>
      <c r="B5" s="13">
        <v>2</v>
      </c>
      <c r="C5" s="14">
        <v>3</v>
      </c>
      <c r="D5" s="14">
        <v>4</v>
      </c>
      <c r="E5" s="14">
        <v>5</v>
      </c>
      <c r="F5" s="13">
        <v>6</v>
      </c>
      <c r="G5" s="14">
        <v>7</v>
      </c>
      <c r="H5" s="14">
        <v>8</v>
      </c>
      <c r="I5" s="15">
        <v>9</v>
      </c>
    </row>
    <row r="6" spans="1:9" ht="12.9" customHeight="1" x14ac:dyDescent="0.25">
      <c r="A6" s="16" t="s">
        <v>5</v>
      </c>
      <c r="B6" s="17" t="s">
        <v>6</v>
      </c>
      <c r="C6" s="18">
        <v>6775411</v>
      </c>
      <c r="D6" s="18">
        <v>6775411</v>
      </c>
      <c r="E6" s="18">
        <v>4616885</v>
      </c>
      <c r="F6" s="17" t="s">
        <v>7</v>
      </c>
      <c r="G6" s="19">
        <v>15624304</v>
      </c>
      <c r="H6" s="18">
        <v>25628172</v>
      </c>
      <c r="I6" s="19">
        <v>24057366</v>
      </c>
    </row>
    <row r="7" spans="1:9" ht="16.5" customHeight="1" x14ac:dyDescent="0.25">
      <c r="A7" s="20" t="s">
        <v>8</v>
      </c>
      <c r="B7" s="21" t="s">
        <v>9</v>
      </c>
      <c r="C7" s="22">
        <v>3040000</v>
      </c>
      <c r="D7" s="22">
        <v>3040000</v>
      </c>
      <c r="E7" s="22">
        <v>3139060</v>
      </c>
      <c r="F7" s="21" t="s">
        <v>10</v>
      </c>
      <c r="G7" s="23">
        <v>3146931</v>
      </c>
      <c r="H7" s="22">
        <v>4215405</v>
      </c>
      <c r="I7" s="23">
        <v>3894193</v>
      </c>
    </row>
    <row r="8" spans="1:9" ht="12.9" customHeight="1" x14ac:dyDescent="0.25">
      <c r="A8" s="24" t="s">
        <v>11</v>
      </c>
      <c r="B8" s="25" t="s">
        <v>12</v>
      </c>
      <c r="C8" s="22">
        <v>26117688</v>
      </c>
      <c r="D8" s="22">
        <v>53799709</v>
      </c>
      <c r="E8" s="22">
        <v>51326295</v>
      </c>
      <c r="F8" s="21" t="s">
        <v>13</v>
      </c>
      <c r="G8" s="23">
        <v>14462340</v>
      </c>
      <c r="H8" s="22">
        <v>26373958</v>
      </c>
      <c r="I8" s="23">
        <v>18391205</v>
      </c>
    </row>
    <row r="9" spans="1:9" ht="12.9" customHeight="1" x14ac:dyDescent="0.25">
      <c r="A9" s="24" t="s">
        <v>14</v>
      </c>
      <c r="B9" s="25" t="s">
        <v>15</v>
      </c>
      <c r="C9" s="22"/>
      <c r="D9" s="22"/>
      <c r="E9" s="22"/>
      <c r="F9" s="21" t="s">
        <v>16</v>
      </c>
      <c r="G9" s="23">
        <v>2757300</v>
      </c>
      <c r="H9" s="22">
        <v>2796300</v>
      </c>
      <c r="I9" s="23">
        <v>1420860</v>
      </c>
    </row>
    <row r="10" spans="1:9" ht="12.9" customHeight="1" x14ac:dyDescent="0.25">
      <c r="A10" s="20" t="s">
        <v>17</v>
      </c>
      <c r="B10" s="21"/>
      <c r="C10" s="22"/>
      <c r="D10" s="22"/>
      <c r="E10" s="22"/>
      <c r="F10" s="21" t="s">
        <v>18</v>
      </c>
      <c r="G10" s="23"/>
      <c r="H10" s="22">
        <v>337749</v>
      </c>
      <c r="I10" s="23">
        <v>337749</v>
      </c>
    </row>
    <row r="11" spans="1:9" ht="12.9" customHeight="1" x14ac:dyDescent="0.25">
      <c r="A11" s="20" t="s">
        <v>19</v>
      </c>
      <c r="B11" s="21"/>
      <c r="C11" s="26"/>
      <c r="D11" s="22"/>
      <c r="E11" s="26"/>
      <c r="F11" s="21" t="s">
        <v>20</v>
      </c>
      <c r="G11" s="23">
        <v>1922069</v>
      </c>
      <c r="H11" s="22">
        <v>5466218</v>
      </c>
      <c r="I11" s="23">
        <v>5238069</v>
      </c>
    </row>
    <row r="12" spans="1:9" ht="12.9" customHeight="1" x14ac:dyDescent="0.25">
      <c r="A12" s="20" t="s">
        <v>21</v>
      </c>
      <c r="B12" s="21"/>
      <c r="C12" s="22"/>
      <c r="D12" s="22"/>
      <c r="E12" s="22"/>
      <c r="F12" s="21" t="s">
        <v>22</v>
      </c>
      <c r="G12" s="23">
        <v>2684738</v>
      </c>
      <c r="H12" s="22">
        <v>1088790</v>
      </c>
      <c r="I12" s="23"/>
    </row>
    <row r="13" spans="1:9" ht="12.9" customHeight="1" x14ac:dyDescent="0.25">
      <c r="A13" s="20" t="s">
        <v>23</v>
      </c>
      <c r="B13" s="21"/>
      <c r="C13" s="22"/>
      <c r="D13" s="22"/>
      <c r="E13" s="22"/>
      <c r="F13" s="21"/>
      <c r="G13" s="23"/>
      <c r="H13" s="22"/>
      <c r="I13" s="23"/>
    </row>
    <row r="14" spans="1:9" ht="12.9" customHeight="1" x14ac:dyDescent="0.25">
      <c r="A14" s="20" t="s">
        <v>24</v>
      </c>
      <c r="B14" s="27"/>
      <c r="C14" s="26"/>
      <c r="D14" s="22"/>
      <c r="E14" s="26"/>
      <c r="F14" s="21"/>
      <c r="G14" s="23"/>
      <c r="H14" s="22"/>
      <c r="I14" s="23"/>
    </row>
    <row r="15" spans="1:9" ht="12.9" customHeight="1" x14ac:dyDescent="0.25">
      <c r="A15" s="20" t="s">
        <v>25</v>
      </c>
      <c r="B15" s="21"/>
      <c r="C15" s="22"/>
      <c r="D15" s="22"/>
      <c r="E15" s="22"/>
      <c r="F15" s="21"/>
      <c r="G15" s="23"/>
      <c r="H15" s="22"/>
      <c r="I15" s="23"/>
    </row>
    <row r="16" spans="1:9" ht="12.9" customHeight="1" x14ac:dyDescent="0.25">
      <c r="A16" s="20" t="s">
        <v>26</v>
      </c>
      <c r="B16" s="21"/>
      <c r="C16" s="22"/>
      <c r="D16" s="22"/>
      <c r="E16" s="22"/>
      <c r="F16" s="21"/>
      <c r="G16" s="23"/>
      <c r="H16" s="22"/>
      <c r="I16" s="23"/>
    </row>
    <row r="17" spans="1:9" ht="12.9" customHeight="1" thickBot="1" x14ac:dyDescent="0.3">
      <c r="A17" s="20" t="s">
        <v>27</v>
      </c>
      <c r="B17" s="28"/>
      <c r="C17" s="29"/>
      <c r="D17" s="29"/>
      <c r="E17" s="29"/>
      <c r="F17" s="21"/>
      <c r="G17" s="30"/>
      <c r="H17" s="29"/>
      <c r="I17" s="30"/>
    </row>
    <row r="18" spans="1:9" ht="13.8" thickBot="1" x14ac:dyDescent="0.3">
      <c r="A18" s="31" t="s">
        <v>28</v>
      </c>
      <c r="B18" s="32" t="s">
        <v>29</v>
      </c>
      <c r="C18" s="33">
        <f>SUM(C6:C17)</f>
        <v>35933099</v>
      </c>
      <c r="D18" s="33">
        <f t="shared" ref="D18:E18" si="0">SUM(D6:D17)</f>
        <v>63615120</v>
      </c>
      <c r="E18" s="33">
        <f t="shared" si="0"/>
        <v>59082240</v>
      </c>
      <c r="F18" s="34" t="s">
        <v>30</v>
      </c>
      <c r="G18" s="33">
        <f>SUM(G6:G17)</f>
        <v>40597682</v>
      </c>
      <c r="H18" s="33">
        <f t="shared" ref="H18:I18" si="1">SUM(H6:H17)</f>
        <v>65906592</v>
      </c>
      <c r="I18" s="33">
        <f t="shared" si="1"/>
        <v>53339442</v>
      </c>
    </row>
    <row r="19" spans="1:9" ht="22.5" customHeight="1" x14ac:dyDescent="0.25">
      <c r="A19" s="35" t="s">
        <v>31</v>
      </c>
      <c r="B19" s="36" t="s">
        <v>32</v>
      </c>
      <c r="C19" s="37">
        <v>10025536</v>
      </c>
      <c r="D19" s="37">
        <v>10014978</v>
      </c>
      <c r="E19" s="37">
        <v>10014978</v>
      </c>
      <c r="F19" s="38" t="s">
        <v>33</v>
      </c>
      <c r="G19" s="39"/>
      <c r="H19" s="40"/>
      <c r="I19" s="39"/>
    </row>
    <row r="20" spans="1:9" ht="12.9" customHeight="1" x14ac:dyDescent="0.25">
      <c r="A20" s="41" t="s">
        <v>34</v>
      </c>
      <c r="B20" s="42" t="s">
        <v>35</v>
      </c>
      <c r="C20" s="43"/>
      <c r="D20" s="43"/>
      <c r="E20" s="43"/>
      <c r="F20" s="38" t="s">
        <v>36</v>
      </c>
      <c r="G20" s="44"/>
      <c r="H20" s="45"/>
      <c r="I20" s="44"/>
    </row>
    <row r="21" spans="1:9" ht="12.9" customHeight="1" x14ac:dyDescent="0.25">
      <c r="A21" s="46" t="s">
        <v>37</v>
      </c>
      <c r="B21" s="38" t="s">
        <v>38</v>
      </c>
      <c r="C21" s="45">
        <v>0</v>
      </c>
      <c r="D21" s="45"/>
      <c r="E21" s="45"/>
      <c r="F21" s="38" t="s">
        <v>39</v>
      </c>
      <c r="G21" s="44"/>
      <c r="H21" s="45"/>
      <c r="I21" s="44"/>
    </row>
    <row r="22" spans="1:9" ht="15" customHeight="1" x14ac:dyDescent="0.25">
      <c r="A22" s="46" t="s">
        <v>40</v>
      </c>
      <c r="B22" s="38" t="s">
        <v>41</v>
      </c>
      <c r="C22" s="45"/>
      <c r="D22" s="45"/>
      <c r="E22" s="45"/>
      <c r="F22" s="17" t="s">
        <v>42</v>
      </c>
      <c r="G22" s="44"/>
      <c r="H22" s="45"/>
      <c r="I22" s="44"/>
    </row>
    <row r="23" spans="1:9" ht="24.75" customHeight="1" x14ac:dyDescent="0.25">
      <c r="A23" s="46" t="s">
        <v>43</v>
      </c>
      <c r="B23" s="38" t="s">
        <v>44</v>
      </c>
      <c r="C23" s="45"/>
      <c r="D23" s="45"/>
      <c r="E23" s="45"/>
      <c r="F23" s="47" t="s">
        <v>45</v>
      </c>
      <c r="G23" s="44"/>
      <c r="H23" s="45"/>
      <c r="I23" s="44"/>
    </row>
    <row r="24" spans="1:9" ht="24" customHeight="1" x14ac:dyDescent="0.25">
      <c r="A24" s="46" t="s">
        <v>46</v>
      </c>
      <c r="B24" s="38" t="s">
        <v>47</v>
      </c>
      <c r="C24" s="45"/>
      <c r="D24" s="45"/>
      <c r="E24" s="45"/>
      <c r="F24" s="38" t="s">
        <v>48</v>
      </c>
      <c r="G24" s="44"/>
      <c r="H24" s="45"/>
      <c r="I24" s="44"/>
    </row>
    <row r="25" spans="1:9" ht="12.9" customHeight="1" x14ac:dyDescent="0.25">
      <c r="A25" s="48" t="s">
        <v>49</v>
      </c>
      <c r="B25" s="47" t="s">
        <v>50</v>
      </c>
      <c r="C25" s="40"/>
      <c r="D25" s="40"/>
      <c r="E25" s="40"/>
      <c r="F25" s="17" t="s">
        <v>51</v>
      </c>
      <c r="G25" s="39"/>
      <c r="H25" s="40"/>
      <c r="I25" s="39"/>
    </row>
    <row r="26" spans="1:9" ht="12.9" customHeight="1" x14ac:dyDescent="0.25">
      <c r="A26" s="46" t="s">
        <v>52</v>
      </c>
      <c r="B26" s="38" t="s">
        <v>53</v>
      </c>
      <c r="C26" s="45"/>
      <c r="D26" s="45"/>
      <c r="E26" s="45"/>
      <c r="F26" s="21" t="s">
        <v>54</v>
      </c>
      <c r="G26" s="44"/>
      <c r="H26" s="45"/>
      <c r="I26" s="44"/>
    </row>
    <row r="27" spans="1:9" ht="12.9" customHeight="1" x14ac:dyDescent="0.25">
      <c r="A27" s="16" t="s">
        <v>55</v>
      </c>
      <c r="B27" s="17" t="s">
        <v>56</v>
      </c>
      <c r="C27" s="18"/>
      <c r="D27" s="18"/>
      <c r="E27" s="18"/>
      <c r="F27" s="21" t="s">
        <v>57</v>
      </c>
      <c r="G27" s="44">
        <v>1038062</v>
      </c>
      <c r="H27" s="45">
        <v>1699033</v>
      </c>
      <c r="I27" s="44">
        <v>1699033</v>
      </c>
    </row>
    <row r="28" spans="1:9" ht="12.9" customHeight="1" x14ac:dyDescent="0.25">
      <c r="A28" s="49" t="s">
        <v>58</v>
      </c>
      <c r="B28" s="28" t="s">
        <v>59</v>
      </c>
      <c r="C28" s="29"/>
      <c r="D28" s="29"/>
      <c r="E28" s="29"/>
      <c r="F28" s="21"/>
      <c r="G28" s="50"/>
      <c r="H28" s="51"/>
      <c r="I28" s="50"/>
    </row>
    <row r="29" spans="1:9" ht="12.9" customHeight="1" thickBot="1" x14ac:dyDescent="0.3">
      <c r="A29" s="52" t="s">
        <v>60</v>
      </c>
      <c r="B29" s="53" t="s">
        <v>70</v>
      </c>
      <c r="C29" s="54"/>
      <c r="D29" s="55">
        <v>660971</v>
      </c>
      <c r="E29" s="54">
        <v>1727700</v>
      </c>
      <c r="F29" s="53"/>
      <c r="G29" s="56"/>
      <c r="H29" s="57"/>
      <c r="I29" s="56"/>
    </row>
    <row r="30" spans="1:9" ht="13.8" thickBot="1" x14ac:dyDescent="0.3">
      <c r="A30" s="31" t="s">
        <v>61</v>
      </c>
      <c r="B30" s="32" t="s">
        <v>62</v>
      </c>
      <c r="C30" s="33">
        <f>SUM(C21:C29)</f>
        <v>0</v>
      </c>
      <c r="D30" s="33">
        <f t="shared" ref="D30:E30" si="2">SUM(D21:D29)</f>
        <v>660971</v>
      </c>
      <c r="E30" s="33">
        <f t="shared" si="2"/>
        <v>1727700</v>
      </c>
      <c r="F30" s="32" t="s">
        <v>63</v>
      </c>
      <c r="G30" s="33">
        <f>SUM(G19:G29)</f>
        <v>1038062</v>
      </c>
      <c r="H30" s="33">
        <f>SUM(H19:H29)</f>
        <v>1699033</v>
      </c>
      <c r="I30" s="33">
        <f>SUM(I19:I29)</f>
        <v>1699033</v>
      </c>
    </row>
    <row r="31" spans="1:9" ht="13.8" thickBot="1" x14ac:dyDescent="0.3">
      <c r="A31" s="31" t="s">
        <v>64</v>
      </c>
      <c r="B31" s="58" t="s">
        <v>65</v>
      </c>
      <c r="C31" s="33">
        <f>SUM(C18,C19,C30)</f>
        <v>45958635</v>
      </c>
      <c r="D31" s="33">
        <f t="shared" ref="D31:E31" si="3">SUM(D18,D19,D30)</f>
        <v>74291069</v>
      </c>
      <c r="E31" s="33">
        <f t="shared" si="3"/>
        <v>70824918</v>
      </c>
      <c r="F31" s="58" t="s">
        <v>66</v>
      </c>
      <c r="G31" s="33">
        <f>SUM(G18,G30)</f>
        <v>41635744</v>
      </c>
      <c r="H31" s="33">
        <f t="shared" ref="H31:I31" si="4">SUM(H18,H30)</f>
        <v>67605625</v>
      </c>
      <c r="I31" s="33">
        <f t="shared" si="4"/>
        <v>55038475</v>
      </c>
    </row>
    <row r="32" spans="1:9" ht="13.8" thickBot="1" x14ac:dyDescent="0.3">
      <c r="A32" s="31" t="s">
        <v>67</v>
      </c>
      <c r="B32" s="59" t="s">
        <v>68</v>
      </c>
      <c r="C32" s="60"/>
      <c r="D32" s="60"/>
      <c r="E32" s="60"/>
      <c r="F32" s="61" t="s">
        <v>69</v>
      </c>
      <c r="G32" s="62">
        <v>393920</v>
      </c>
      <c r="H32" s="62">
        <v>591614</v>
      </c>
      <c r="I32" s="63">
        <v>6769973</v>
      </c>
    </row>
  </sheetData>
  <mergeCells count="1">
    <mergeCell ref="A3:A4"/>
  </mergeCells>
  <printOptions horizontalCentered="1"/>
  <pageMargins left="0.78740157480314965" right="0.78740157480314965" top="0.86" bottom="0.88" header="0.62" footer="0.69"/>
  <pageSetup paperSize="9" scale="95" orientation="landscape" r:id="rId1"/>
  <headerFooter alignWithMargins="0">
    <oddHeader>&amp;R&amp;"Times New Roman CE,Félkövér dőlt"&amp;11 4.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sz.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dcterms:created xsi:type="dcterms:W3CDTF">2016-05-26T08:11:22Z</dcterms:created>
  <dcterms:modified xsi:type="dcterms:W3CDTF">2019-06-20T09:03:46Z</dcterms:modified>
</cp:coreProperties>
</file>