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7.m.Önk.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69" i="1"/>
  <c r="E69" s="1"/>
  <c r="C69"/>
  <c r="B69"/>
  <c r="E68"/>
  <c r="E67"/>
  <c r="E66"/>
  <c r="E65"/>
  <c r="E63"/>
  <c r="E62"/>
  <c r="E59"/>
  <c r="E58"/>
  <c r="E57"/>
  <c r="E56"/>
  <c r="E55"/>
  <c r="E54"/>
  <c r="E53"/>
  <c r="E52"/>
  <c r="E51"/>
  <c r="E50"/>
  <c r="E49"/>
  <c r="E48"/>
  <c r="E46"/>
  <c r="E44"/>
  <c r="E43"/>
  <c r="E39"/>
  <c r="E38"/>
  <c r="E37"/>
  <c r="E36"/>
  <c r="E35"/>
  <c r="E34"/>
  <c r="E33"/>
  <c r="E32"/>
  <c r="E31"/>
  <c r="E30"/>
  <c r="E29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<sst xmlns="http://schemas.openxmlformats.org/spreadsheetml/2006/main" count="72" uniqueCount="72">
  <si>
    <t>JÁSD ÖNKORMÁNYZAT KIADÁSOK 2016. DECEMBER 31-ÉN</t>
  </si>
  <si>
    <t>adatok forintban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</si>
  <si>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</si>
  <si>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</si>
  <si>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</si>
  <si>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</si>
  <si>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</si>
  <si>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(K1101)</t>
  </si>
  <si>
    <t>Normatív jutalmak (K1102)</t>
  </si>
  <si>
    <t>Béren kívüli juttatások (K1107)</t>
  </si>
  <si>
    <t>Egyéb költségtérítések (K1110)</t>
  </si>
  <si>
    <t>Foglalkoztatottak egyéb személyi juttatásai (K1113)</t>
  </si>
  <si>
    <t>Foglalkoztatottak személyi juttatásai (K11)</t>
  </si>
  <si>
    <t>Választott tisztségviselők juttatásai (K121)</t>
  </si>
  <si>
    <t>Munkavégzésre irányuló egyéb jogviszonyban nem saját foglalkoztatottnak fizetett juttatások (K122)</t>
  </si>
  <si>
    <t>Külső személyi juttatások  (K12)</t>
  </si>
  <si>
    <t>Személyi juttatások  összesen (K1)</t>
  </si>
  <si>
    <t>Munkaadókat terhelő járulékok és szociális hozzájárulási adó (K2)</t>
  </si>
  <si>
    <t>Szakmai anyagok beszerzése (K311)</t>
  </si>
  <si>
    <t>Üzemeltetési anyagok beszerzése (K312)</t>
  </si>
  <si>
    <t>Készletbeszerzés (K31)</t>
  </si>
  <si>
    <t>Informatikai szolgáltatások igénybevétele (K321)</t>
  </si>
  <si>
    <t>Egyéb kommunikációs szolgáltatások (K322)</t>
  </si>
  <si>
    <t>Kommunikációs szolgáltatások  (K32)</t>
  </si>
  <si>
    <t>Közüzemi díjak (K331)</t>
  </si>
  <si>
    <t>Vásárolt élelmezés (K332)</t>
  </si>
  <si>
    <t>Karbantartási, kisjavítási szolgáltatások (K334)</t>
  </si>
  <si>
    <t>Közvetített szolgáltatások   (K335)</t>
  </si>
  <si>
    <t>Szakmai tevékenységet segítő szolgáltatások  (K336)</t>
  </si>
  <si>
    <t>Egyéb szolgáltatások  (K337)</t>
  </si>
  <si>
    <t>ebből: biztosítási díjak (K337)</t>
  </si>
  <si>
    <t>Szolgáltatási kiadások (K33)</t>
  </si>
  <si>
    <t>Kiküldetések kiadásai (K341)</t>
  </si>
  <si>
    <t>Kiküldetések, reklám- és propagandakiadások (K34)</t>
  </si>
  <si>
    <t>Működési célú előzetesen felszámított általános forgalmi adó (K351)</t>
  </si>
  <si>
    <t>Fizetendő általános forgalmi adó  (K352)</t>
  </si>
  <si>
    <t>Kamatkiadások (K353)</t>
  </si>
  <si>
    <t>Egyéb dologi kiadások (K355)</t>
  </si>
  <si>
    <t>Különféle befizetések és egyéb dologi kiadások  (K35)</t>
  </si>
  <si>
    <t>Dologi kiadások összesen:</t>
  </si>
  <si>
    <t>Családi támogatások  (K42)</t>
  </si>
  <si>
    <t>Egyéb nem intézményi ellátások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</si>
  <si>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</si>
  <si>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</si>
  <si>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</si>
  <si>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Ellátottak pénzbeli juttatásai  (K4)</t>
  </si>
  <si>
    <t>Egyéb működési célú támogatások államháztartáson belülre (K506)</t>
  </si>
  <si>
    <t>ebből: társulások és költségvetési szerveik (K506)</t>
  </si>
  <si>
    <t>Egyéb működési célú támogatások államháztartáson kívülre  (K512)</t>
  </si>
  <si>
    <t>ebből: egyéb civil szervezetek (K512)</t>
  </si>
  <si>
    <t>Tartalékok (K513)</t>
  </si>
  <si>
    <t>Egyéb működési célú kiadások  (K5)</t>
  </si>
  <si>
    <t>Immateriális javak beszerzése, létesítése (K61)</t>
  </si>
  <si>
    <t>Ingatlanok beszerzése, létesítése (K62)</t>
  </si>
  <si>
    <t>Egyéb tárgyi eszközök beszerzése, létesítése (K64)</t>
  </si>
  <si>
    <t>Beruházási célú előzetesen felszámított általános forgalmi adó (K67)</t>
  </si>
  <si>
    <t>Beruházások (K6)</t>
  </si>
  <si>
    <t>Ingatlanok felújítása (K71)</t>
  </si>
  <si>
    <t>Felújítási célú előzetesen felszámított általános forgalmi adó (K74)</t>
  </si>
  <si>
    <t>Felújítások  (K7)</t>
  </si>
  <si>
    <t>Egyéb felhalmozási célú támogatások államháztartáson belülre  (K84)</t>
  </si>
  <si>
    <t>Egyéb felhalmozási célú támogatások államháztartáson kívülre  (K89)</t>
  </si>
  <si>
    <t>ebből: háztartások (K89)</t>
  </si>
  <si>
    <t>ebből: egyéb vállalkozások (K89)</t>
  </si>
  <si>
    <t>Egyéb felhalmozási célú kiadások  (K8)</t>
  </si>
  <si>
    <t>Költségvetési kiadások (K1-K8)</t>
  </si>
  <si>
    <t>Hosszú lejáratú hitelek, kölcsönök törlesztése pénzügyi vállalkozásnak  (K9111)</t>
  </si>
  <si>
    <t>Államháztartáson belüli megelőlegezések visszafizetése (K914)</t>
  </si>
  <si>
    <t>Központi, irányító szervi támogatások folyósítása (K915)</t>
  </si>
  <si>
    <t>Belföldi finanszírozás kiadásai  (K91)</t>
  </si>
  <si>
    <t>Kiadások összesen:</t>
  </si>
  <si>
    <t>7.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</si>
</sst>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8"/>
      <name val="Garamond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">
    <xf numFmtId="0" fontId="0" fillId="0" borderId="0"/>
    <xf numFmtId="0" fontId="2" fillId="0" borderId="0"/>
    <xf numFmtId="0" fontId="4" fillId="0" borderId="0"/>
    <xf numFmtId="0" fontId="6" fillId="0" borderId="0"/>
    <xf numFmtId="9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1" fillId="7" borderId="0" applyNumberFormat="0" applyBorder="0" applyAlignment="0" applyProtection="0"/>
    <xf numFmtId="0" fontId="12" fillId="27" borderId="1" applyNumberFormat="0" applyAlignment="0" applyProtection="0"/>
    <xf numFmtId="0" fontId="13" fillId="28" borderId="2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1" applyNumberFormat="0" applyAlignment="0" applyProtection="0"/>
    <xf numFmtId="0" fontId="21" fillId="0" borderId="6" applyNumberFormat="0" applyFill="0" applyAlignment="0" applyProtection="0"/>
    <xf numFmtId="0" fontId="22" fillId="29" borderId="0" applyNumberFormat="0" applyBorder="0" applyAlignment="0" applyProtection="0"/>
    <xf numFmtId="0" fontId="4" fillId="0" borderId="0"/>
    <xf numFmtId="0" fontId="6" fillId="0" borderId="0"/>
    <xf numFmtId="0" fontId="2" fillId="0" borderId="0"/>
    <xf numFmtId="0" fontId="1" fillId="0" borderId="0"/>
    <xf numFmtId="0" fontId="14" fillId="0" borderId="0"/>
    <xf numFmtId="0" fontId="8" fillId="30" borderId="7" applyNumberFormat="0" applyFont="0" applyAlignment="0" applyProtection="0"/>
    <xf numFmtId="0" fontId="25" fillId="27" borderId="8" applyNumberFormat="0" applyAlignment="0" applyProtection="0"/>
    <xf numFmtId="164" fontId="14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24" fillId="0" borderId="0" applyFill="0" applyBorder="0" applyAlignment="0" applyProtection="0"/>
    <xf numFmtId="9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1" applyFont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5" fillId="2" borderId="0" xfId="3" applyFont="1" applyFill="1" applyAlignment="1">
      <alignment horizontal="center" vertical="center" wrapText="1"/>
    </xf>
    <xf numFmtId="9" fontId="5" fillId="2" borderId="0" xfId="4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 wrapText="1"/>
    </xf>
    <xf numFmtId="9" fontId="5" fillId="0" borderId="0" xfId="4" applyFont="1" applyAlignment="1">
      <alignment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right" vertical="center" wrapText="1"/>
    </xf>
    <xf numFmtId="9" fontId="7" fillId="0" borderId="0" xfId="4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/>
    <xf numFmtId="0" fontId="7" fillId="3" borderId="0" xfId="2" applyFont="1" applyFill="1" applyAlignment="1">
      <alignment horizontal="left" vertical="center" wrapText="1"/>
    </xf>
    <xf numFmtId="3" fontId="7" fillId="3" borderId="0" xfId="2" applyNumberFormat="1" applyFont="1" applyFill="1" applyAlignment="1">
      <alignment horizontal="right" vertical="center" wrapText="1"/>
    </xf>
    <xf numFmtId="9" fontId="7" fillId="3" borderId="0" xfId="4" applyFont="1" applyFill="1" applyAlignment="1">
      <alignment vertical="center"/>
    </xf>
  </cellXfs>
  <cellStyles count="64">
    <cellStyle name="1. jelölőszín" xfId="5"/>
    <cellStyle name="2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4. jelölőszín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5. jelölőszín" xfId="21"/>
    <cellStyle name="6. jelölőszín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xcel Built-in Normal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ál" xfId="0" builtinId="0"/>
    <cellStyle name="Normál 2" xfId="2"/>
    <cellStyle name="Normál 2 2" xfId="3"/>
    <cellStyle name="Normál 2 2 2" xfId="48"/>
    <cellStyle name="Normál 2 2 2 2" xfId="49"/>
    <cellStyle name="Normál 2 3" xfId="1"/>
    <cellStyle name="Normál 2_Esztertáblák" xfId="50"/>
    <cellStyle name="Normál 3" xfId="51"/>
    <cellStyle name="Normál 4" xfId="52"/>
    <cellStyle name="Note" xfId="53"/>
    <cellStyle name="Output" xfId="54"/>
    <cellStyle name="Pénznem 2" xfId="55"/>
    <cellStyle name="Pénznem 3" xfId="56"/>
    <cellStyle name="Pénznem 3 2" xfId="57"/>
    <cellStyle name="Pénznem 3_Teljesítési táblák Zirc I-III." xfId="58"/>
    <cellStyle name="Százalék 2" xfId="59"/>
    <cellStyle name="Százalék 3" xfId="60"/>
    <cellStyle name="Százalék 4" xfId="4"/>
    <cellStyle name="Title" xfId="61"/>
    <cellStyle name="Total" xfId="62"/>
    <cellStyle name="Warning Text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zoomScaleNormal="100" workbookViewId="0">
      <selection activeCell="H12" sqref="H12"/>
    </sheetView>
  </sheetViews>
  <sheetFormatPr defaultColWidth="11.42578125" defaultRowHeight="12.75"/>
  <cols>
    <col min="1" max="1" width="36.85546875" style="2" customWidth="1"/>
    <col min="2" max="4" width="11.42578125" style="2" customWidth="1"/>
    <col min="5" max="5" width="8.28515625" style="10" customWidth="1"/>
    <col min="6" max="6" width="11.42578125" style="2" customWidth="1"/>
    <col min="7" max="16384" width="11.42578125" style="3"/>
  </cols>
  <sheetData>
    <row r="1" spans="1:6" ht="17.25" customHeight="1">
      <c r="A1" s="1" t="s">
        <v>71</v>
      </c>
      <c r="B1" s="1"/>
      <c r="C1" s="1"/>
      <c r="D1" s="1"/>
      <c r="E1" s="1"/>
    </row>
    <row r="2" spans="1:6" ht="20.25" customHeight="1">
      <c r="A2" s="4" t="s">
        <v>0</v>
      </c>
      <c r="B2" s="4"/>
      <c r="C2" s="4"/>
      <c r="D2" s="4"/>
      <c r="E2" s="4"/>
    </row>
    <row r="3" spans="1:6" ht="12.75" customHeight="1">
      <c r="A3" s="5" t="s">
        <v>1</v>
      </c>
      <c r="B3" s="5"/>
      <c r="C3" s="5"/>
      <c r="D3" s="5"/>
      <c r="E3" s="5"/>
    </row>
    <row r="4" spans="1:6" ht="29.25" customHeight="1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</row>
    <row r="5" spans="1:6" ht="25.5">
      <c r="A5" s="8" t="s">
        <v>7</v>
      </c>
      <c r="B5" s="9">
        <v>5003000</v>
      </c>
      <c r="C5" s="9">
        <v>10122473</v>
      </c>
      <c r="D5" s="9">
        <v>10122473</v>
      </c>
      <c r="E5" s="10">
        <f>D5/C5</f>
        <v>1</v>
      </c>
    </row>
    <row r="6" spans="1:6">
      <c r="A6" s="8" t="s">
        <v>8</v>
      </c>
      <c r="B6" s="9">
        <v>0</v>
      </c>
      <c r="C6" s="9">
        <v>184000</v>
      </c>
      <c r="D6" s="9">
        <v>184000</v>
      </c>
      <c r="E6" s="10">
        <f t="shared" ref="E6:E69" si="0">D6/C6</f>
        <v>1</v>
      </c>
    </row>
    <row r="7" spans="1:6">
      <c r="A7" s="8" t="s">
        <v>9</v>
      </c>
      <c r="B7" s="9">
        <v>130000</v>
      </c>
      <c r="C7" s="9">
        <v>165000</v>
      </c>
      <c r="D7" s="9">
        <v>165000</v>
      </c>
      <c r="E7" s="10">
        <f t="shared" si="0"/>
        <v>1</v>
      </c>
    </row>
    <row r="8" spans="1:6">
      <c r="A8" s="8" t="s">
        <v>10</v>
      </c>
      <c r="B8" s="9">
        <v>12000</v>
      </c>
      <c r="C8" s="9">
        <v>22000</v>
      </c>
      <c r="D8" s="9">
        <v>22000</v>
      </c>
      <c r="E8" s="10">
        <f t="shared" si="0"/>
        <v>1</v>
      </c>
    </row>
    <row r="9" spans="1:6" ht="25.5">
      <c r="A9" s="8" t="s">
        <v>11</v>
      </c>
      <c r="B9" s="9">
        <v>0</v>
      </c>
      <c r="C9" s="9">
        <v>169812</v>
      </c>
      <c r="D9" s="9">
        <v>140356</v>
      </c>
      <c r="E9" s="10">
        <f t="shared" si="0"/>
        <v>0.82653758273855793</v>
      </c>
    </row>
    <row r="10" spans="1:6" s="15" customFormat="1">
      <c r="A10" s="11" t="s">
        <v>12</v>
      </c>
      <c r="B10" s="12">
        <v>5145000</v>
      </c>
      <c r="C10" s="12">
        <v>10663285</v>
      </c>
      <c r="D10" s="12">
        <v>10633829</v>
      </c>
      <c r="E10" s="13">
        <f t="shared" si="0"/>
        <v>0.99723762424056006</v>
      </c>
      <c r="F10" s="14"/>
    </row>
    <row r="11" spans="1:6">
      <c r="A11" s="8" t="s">
        <v>13</v>
      </c>
      <c r="B11" s="9">
        <v>5057000</v>
      </c>
      <c r="C11" s="9">
        <v>5057000</v>
      </c>
      <c r="D11" s="9">
        <v>4916422</v>
      </c>
      <c r="E11" s="10">
        <f t="shared" si="0"/>
        <v>0.97220130512161362</v>
      </c>
    </row>
    <row r="12" spans="1:6" ht="26.25" customHeight="1">
      <c r="A12" s="8" t="s">
        <v>14</v>
      </c>
      <c r="B12" s="9">
        <v>210000</v>
      </c>
      <c r="C12" s="9">
        <v>210276</v>
      </c>
      <c r="D12" s="9">
        <v>210276</v>
      </c>
      <c r="E12" s="10">
        <f t="shared" si="0"/>
        <v>1</v>
      </c>
    </row>
    <row r="13" spans="1:6" s="15" customFormat="1">
      <c r="A13" s="11" t="s">
        <v>15</v>
      </c>
      <c r="B13" s="12">
        <v>5267000</v>
      </c>
      <c r="C13" s="12">
        <v>5267276</v>
      </c>
      <c r="D13" s="12">
        <v>5126698</v>
      </c>
      <c r="E13" s="13">
        <f t="shared" si="0"/>
        <v>0.97331106249226351</v>
      </c>
      <c r="F13" s="14"/>
    </row>
    <row r="14" spans="1:6">
      <c r="A14" s="11" t="s">
        <v>16</v>
      </c>
      <c r="B14" s="12">
        <v>10412000</v>
      </c>
      <c r="C14" s="12">
        <v>15930561</v>
      </c>
      <c r="D14" s="12">
        <v>15760527</v>
      </c>
      <c r="E14" s="13">
        <f t="shared" si="0"/>
        <v>0.98932655290670557</v>
      </c>
    </row>
    <row r="15" spans="1:6" ht="25.5">
      <c r="A15" s="11" t="s">
        <v>17</v>
      </c>
      <c r="B15" s="12">
        <v>2271000</v>
      </c>
      <c r="C15" s="12">
        <v>3910744</v>
      </c>
      <c r="D15" s="12">
        <v>3822910</v>
      </c>
      <c r="E15" s="13">
        <f t="shared" si="0"/>
        <v>0.97754033503599314</v>
      </c>
    </row>
    <row r="16" spans="1:6">
      <c r="A16" s="8" t="s">
        <v>18</v>
      </c>
      <c r="B16" s="9">
        <v>100000</v>
      </c>
      <c r="C16" s="9">
        <v>231597</v>
      </c>
      <c r="D16" s="9">
        <v>156101</v>
      </c>
      <c r="E16" s="10">
        <f t="shared" si="0"/>
        <v>0.67401995708061846</v>
      </c>
    </row>
    <row r="17" spans="1:6">
      <c r="A17" s="8" t="s">
        <v>19</v>
      </c>
      <c r="B17" s="9">
        <v>3135000</v>
      </c>
      <c r="C17" s="9">
        <v>3448029</v>
      </c>
      <c r="D17" s="9">
        <v>2283134</v>
      </c>
      <c r="E17" s="10">
        <f t="shared" si="0"/>
        <v>0.66215626376692305</v>
      </c>
    </row>
    <row r="18" spans="1:6" s="15" customFormat="1">
      <c r="A18" s="11" t="s">
        <v>20</v>
      </c>
      <c r="B18" s="12">
        <v>3235000</v>
      </c>
      <c r="C18" s="12">
        <v>3679626</v>
      </c>
      <c r="D18" s="12">
        <v>2439235</v>
      </c>
      <c r="E18" s="13">
        <f t="shared" si="0"/>
        <v>0.66290296894303935</v>
      </c>
      <c r="F18" s="14"/>
    </row>
    <row r="19" spans="1:6" ht="25.5">
      <c r="A19" s="8" t="s">
        <v>21</v>
      </c>
      <c r="B19" s="9">
        <v>180000</v>
      </c>
      <c r="C19" s="9">
        <v>180000</v>
      </c>
      <c r="D19" s="9">
        <v>9920</v>
      </c>
      <c r="E19" s="10">
        <f t="shared" si="0"/>
        <v>5.5111111111111111E-2</v>
      </c>
    </row>
    <row r="20" spans="1:6">
      <c r="A20" s="8" t="s">
        <v>22</v>
      </c>
      <c r="B20" s="9">
        <v>35000</v>
      </c>
      <c r="C20" s="9">
        <v>35000</v>
      </c>
      <c r="D20" s="9">
        <v>27182</v>
      </c>
      <c r="E20" s="10">
        <f t="shared" si="0"/>
        <v>0.77662857142857145</v>
      </c>
    </row>
    <row r="21" spans="1:6" s="15" customFormat="1">
      <c r="A21" s="11" t="s">
        <v>23</v>
      </c>
      <c r="B21" s="12">
        <v>215000</v>
      </c>
      <c r="C21" s="12">
        <v>215000</v>
      </c>
      <c r="D21" s="12">
        <v>37102</v>
      </c>
      <c r="E21" s="13">
        <f t="shared" si="0"/>
        <v>0.1725674418604651</v>
      </c>
      <c r="F21" s="14"/>
    </row>
    <row r="22" spans="1:6">
      <c r="A22" s="8" t="s">
        <v>24</v>
      </c>
      <c r="B22" s="9">
        <v>3870000</v>
      </c>
      <c r="C22" s="9">
        <v>3870000</v>
      </c>
      <c r="D22" s="9">
        <v>3358199</v>
      </c>
      <c r="E22" s="10">
        <f t="shared" si="0"/>
        <v>0.8677516795865633</v>
      </c>
    </row>
    <row r="23" spans="1:6">
      <c r="A23" s="8" t="s">
        <v>25</v>
      </c>
      <c r="B23" s="9">
        <v>5500000</v>
      </c>
      <c r="C23" s="9">
        <v>5931764</v>
      </c>
      <c r="D23" s="9">
        <v>5778593</v>
      </c>
      <c r="E23" s="10">
        <f t="shared" si="0"/>
        <v>0.97417783310327244</v>
      </c>
    </row>
    <row r="24" spans="1:6" ht="25.5">
      <c r="A24" s="8" t="s">
        <v>26</v>
      </c>
      <c r="B24" s="9">
        <v>1100000</v>
      </c>
      <c r="C24" s="9">
        <v>1100000</v>
      </c>
      <c r="D24" s="9">
        <v>928226</v>
      </c>
      <c r="E24" s="10">
        <f t="shared" si="0"/>
        <v>0.84384181818181814</v>
      </c>
    </row>
    <row r="25" spans="1:6">
      <c r="A25" s="8" t="s">
        <v>27</v>
      </c>
      <c r="B25" s="9">
        <v>550000</v>
      </c>
      <c r="C25" s="9">
        <v>705000</v>
      </c>
      <c r="D25" s="9">
        <v>543937</v>
      </c>
      <c r="E25" s="10">
        <f t="shared" si="0"/>
        <v>0.77154184397163117</v>
      </c>
    </row>
    <row r="26" spans="1:6" ht="14.25" customHeight="1">
      <c r="A26" s="8" t="s">
        <v>28</v>
      </c>
      <c r="B26" s="9">
        <v>1982000</v>
      </c>
      <c r="C26" s="9">
        <v>1995860</v>
      </c>
      <c r="D26" s="9">
        <v>874071</v>
      </c>
      <c r="E26" s="10">
        <f t="shared" si="0"/>
        <v>0.43794204002284731</v>
      </c>
    </row>
    <row r="27" spans="1:6">
      <c r="A27" s="8" t="s">
        <v>29</v>
      </c>
      <c r="B27" s="9">
        <v>2385000</v>
      </c>
      <c r="C27" s="9">
        <v>2491233</v>
      </c>
      <c r="D27" s="9">
        <v>1868856</v>
      </c>
      <c r="E27" s="10">
        <f t="shared" si="0"/>
        <v>0.75017310705180928</v>
      </c>
    </row>
    <row r="28" spans="1:6">
      <c r="A28" s="8" t="s">
        <v>30</v>
      </c>
      <c r="B28" s="9">
        <v>0</v>
      </c>
      <c r="C28" s="9">
        <v>0</v>
      </c>
      <c r="D28" s="9">
        <v>423746</v>
      </c>
    </row>
    <row r="29" spans="1:6" s="15" customFormat="1">
      <c r="A29" s="11" t="s">
        <v>31</v>
      </c>
      <c r="B29" s="12">
        <v>15387000</v>
      </c>
      <c r="C29" s="12">
        <v>16093857</v>
      </c>
      <c r="D29" s="12">
        <v>13351882</v>
      </c>
      <c r="E29" s="13">
        <f t="shared" si="0"/>
        <v>0.82962598710800028</v>
      </c>
      <c r="F29" s="14"/>
    </row>
    <row r="30" spans="1:6">
      <c r="A30" s="8" t="s">
        <v>32</v>
      </c>
      <c r="B30" s="9">
        <v>105000</v>
      </c>
      <c r="C30" s="9">
        <v>105000</v>
      </c>
      <c r="D30" s="9">
        <v>40280</v>
      </c>
      <c r="E30" s="10">
        <f t="shared" si="0"/>
        <v>0.38361904761904764</v>
      </c>
    </row>
    <row r="31" spans="1:6" ht="25.5">
      <c r="A31" s="8" t="s">
        <v>33</v>
      </c>
      <c r="B31" s="9">
        <v>105000</v>
      </c>
      <c r="C31" s="9">
        <v>105000</v>
      </c>
      <c r="D31" s="9">
        <v>40280</v>
      </c>
      <c r="E31" s="10">
        <f t="shared" si="0"/>
        <v>0.38361904761904764</v>
      </c>
    </row>
    <row r="32" spans="1:6" ht="25.5">
      <c r="A32" s="8" t="s">
        <v>34</v>
      </c>
      <c r="B32" s="9">
        <v>3905000</v>
      </c>
      <c r="C32" s="9">
        <v>4142136</v>
      </c>
      <c r="D32" s="9">
        <v>3497309</v>
      </c>
      <c r="E32" s="10">
        <f t="shared" si="0"/>
        <v>0.84432500526298504</v>
      </c>
    </row>
    <row r="33" spans="1:5" s="2" customFormat="1">
      <c r="A33" s="8" t="s">
        <v>35</v>
      </c>
      <c r="B33" s="9">
        <v>254000</v>
      </c>
      <c r="C33" s="9">
        <v>254000</v>
      </c>
      <c r="D33" s="9">
        <v>228000</v>
      </c>
      <c r="E33" s="10">
        <f t="shared" si="0"/>
        <v>0.89763779527559051</v>
      </c>
    </row>
    <row r="34" spans="1:5" s="2" customFormat="1">
      <c r="A34" s="8" t="s">
        <v>36</v>
      </c>
      <c r="B34" s="9">
        <v>50000</v>
      </c>
      <c r="C34" s="9">
        <v>50000</v>
      </c>
      <c r="D34" s="9">
        <v>0</v>
      </c>
      <c r="E34" s="10">
        <f t="shared" si="0"/>
        <v>0</v>
      </c>
    </row>
    <row r="35" spans="1:5" s="2" customFormat="1">
      <c r="A35" s="8" t="s">
        <v>37</v>
      </c>
      <c r="B35" s="9">
        <v>420000</v>
      </c>
      <c r="C35" s="9">
        <v>760724</v>
      </c>
      <c r="D35" s="9">
        <v>708132</v>
      </c>
      <c r="E35" s="10">
        <f t="shared" si="0"/>
        <v>0.93086585936555177</v>
      </c>
    </row>
    <row r="36" spans="1:5" s="2" customFormat="1" ht="14.25" customHeight="1">
      <c r="A36" s="8" t="s">
        <v>38</v>
      </c>
      <c r="B36" s="9">
        <v>4629000</v>
      </c>
      <c r="C36" s="9">
        <v>5206860</v>
      </c>
      <c r="D36" s="9">
        <v>4433441</v>
      </c>
      <c r="E36" s="10">
        <f t="shared" si="0"/>
        <v>0.85146153343857911</v>
      </c>
    </row>
    <row r="37" spans="1:5" s="2" customFormat="1">
      <c r="A37" s="11" t="s">
        <v>39</v>
      </c>
      <c r="B37" s="12">
        <v>23571000</v>
      </c>
      <c r="C37" s="12">
        <v>25300343</v>
      </c>
      <c r="D37" s="12">
        <v>20301940</v>
      </c>
      <c r="E37" s="13">
        <f t="shared" si="0"/>
        <v>0.80243734245025844</v>
      </c>
    </row>
    <row r="38" spans="1:5" s="2" customFormat="1">
      <c r="A38" s="8" t="s">
        <v>40</v>
      </c>
      <c r="B38" s="9">
        <v>0</v>
      </c>
      <c r="C38" s="9">
        <v>174000</v>
      </c>
      <c r="D38" s="9">
        <v>174000</v>
      </c>
      <c r="E38" s="10">
        <f t="shared" si="0"/>
        <v>1</v>
      </c>
    </row>
    <row r="39" spans="1:5" s="2" customFormat="1">
      <c r="A39" s="8" t="s">
        <v>41</v>
      </c>
      <c r="B39" s="9">
        <v>5550000</v>
      </c>
      <c r="C39" s="9">
        <v>6553980</v>
      </c>
      <c r="D39" s="9">
        <v>6024334</v>
      </c>
      <c r="E39" s="10">
        <f t="shared" si="0"/>
        <v>0.91918711988745772</v>
      </c>
    </row>
    <row r="40" spans="1:5" s="2" customFormat="1" ht="25.5">
      <c r="A40" s="8" t="s">
        <v>42</v>
      </c>
      <c r="B40" s="9">
        <v>0</v>
      </c>
      <c r="C40" s="9">
        <v>0</v>
      </c>
      <c r="D40" s="9">
        <v>120000</v>
      </c>
      <c r="E40" s="10"/>
    </row>
    <row r="41" spans="1:5" s="2" customFormat="1">
      <c r="A41" s="8" t="s">
        <v>43</v>
      </c>
      <c r="B41" s="9">
        <v>0</v>
      </c>
      <c r="C41" s="9">
        <v>0</v>
      </c>
      <c r="D41" s="9">
        <v>573069</v>
      </c>
      <c r="E41" s="10"/>
    </row>
    <row r="42" spans="1:5" s="2" customFormat="1" ht="25.5">
      <c r="A42" s="8" t="s">
        <v>44</v>
      </c>
      <c r="B42" s="9">
        <v>0</v>
      </c>
      <c r="C42" s="9">
        <v>0</v>
      </c>
      <c r="D42" s="9">
        <v>5331265</v>
      </c>
      <c r="E42" s="10"/>
    </row>
    <row r="43" spans="1:5" s="2" customFormat="1" ht="16.5" customHeight="1">
      <c r="A43" s="11" t="s">
        <v>45</v>
      </c>
      <c r="B43" s="12">
        <v>5550000</v>
      </c>
      <c r="C43" s="12">
        <v>6727980</v>
      </c>
      <c r="D43" s="12">
        <v>6198334</v>
      </c>
      <c r="E43" s="13">
        <f t="shared" si="0"/>
        <v>0.92127711437905579</v>
      </c>
    </row>
    <row r="44" spans="1:5" s="2" customFormat="1" ht="25.5">
      <c r="A44" s="8" t="s">
        <v>46</v>
      </c>
      <c r="B44" s="9">
        <v>495000</v>
      </c>
      <c r="C44" s="9">
        <v>505000</v>
      </c>
      <c r="D44" s="9">
        <v>468894</v>
      </c>
      <c r="E44" s="10">
        <f t="shared" si="0"/>
        <v>0.92850297029702966</v>
      </c>
    </row>
    <row r="45" spans="1:5" s="2" customFormat="1" ht="25.5">
      <c r="A45" s="8" t="s">
        <v>47</v>
      </c>
      <c r="B45" s="9">
        <v>0</v>
      </c>
      <c r="C45" s="9">
        <v>0</v>
      </c>
      <c r="D45" s="9">
        <v>468894</v>
      </c>
      <c r="E45" s="10"/>
    </row>
    <row r="46" spans="1:5" s="2" customFormat="1" ht="25.5">
      <c r="A46" s="8" t="s">
        <v>48</v>
      </c>
      <c r="B46" s="9">
        <v>280000</v>
      </c>
      <c r="C46" s="9">
        <v>280000</v>
      </c>
      <c r="D46" s="9">
        <v>222480</v>
      </c>
      <c r="E46" s="10">
        <f t="shared" si="0"/>
        <v>0.7945714285714286</v>
      </c>
    </row>
    <row r="47" spans="1:5" s="2" customFormat="1">
      <c r="A47" s="8" t="s">
        <v>49</v>
      </c>
      <c r="B47" s="9">
        <v>0</v>
      </c>
      <c r="C47" s="9">
        <v>0</v>
      </c>
      <c r="D47" s="9">
        <v>222480</v>
      </c>
      <c r="E47" s="10"/>
    </row>
    <row r="48" spans="1:5" s="2" customFormat="1">
      <c r="A48" s="8" t="s">
        <v>50</v>
      </c>
      <c r="B48" s="9">
        <v>7485000</v>
      </c>
      <c r="C48" s="9">
        <v>12785398</v>
      </c>
      <c r="D48" s="9">
        <v>0</v>
      </c>
      <c r="E48" s="10">
        <f t="shared" si="0"/>
        <v>0</v>
      </c>
    </row>
    <row r="49" spans="1:6" ht="18" customHeight="1">
      <c r="A49" s="11" t="s">
        <v>51</v>
      </c>
      <c r="B49" s="12">
        <v>8260000</v>
      </c>
      <c r="C49" s="12">
        <v>13570398</v>
      </c>
      <c r="D49" s="12">
        <v>691374</v>
      </c>
      <c r="E49" s="13">
        <f t="shared" si="0"/>
        <v>5.0947216139128712E-2</v>
      </c>
    </row>
    <row r="50" spans="1:6">
      <c r="A50" s="8" t="s">
        <v>52</v>
      </c>
      <c r="B50" s="9">
        <v>100000</v>
      </c>
      <c r="C50" s="9">
        <v>310000</v>
      </c>
      <c r="D50" s="9">
        <v>310000</v>
      </c>
      <c r="E50" s="10">
        <f t="shared" si="0"/>
        <v>1</v>
      </c>
    </row>
    <row r="51" spans="1:6">
      <c r="A51" s="8" t="s">
        <v>53</v>
      </c>
      <c r="B51" s="9">
        <v>2050000</v>
      </c>
      <c r="C51" s="9">
        <v>2050000</v>
      </c>
      <c r="D51" s="9">
        <v>1254500</v>
      </c>
      <c r="E51" s="10">
        <f t="shared" si="0"/>
        <v>0.61195121951219511</v>
      </c>
    </row>
    <row r="52" spans="1:6" ht="25.5">
      <c r="A52" s="8" t="s">
        <v>54</v>
      </c>
      <c r="B52" s="9">
        <v>2670000</v>
      </c>
      <c r="C52" s="9">
        <v>2966692</v>
      </c>
      <c r="D52" s="9">
        <v>581653</v>
      </c>
      <c r="E52" s="10">
        <f t="shared" si="0"/>
        <v>0.19606113475884926</v>
      </c>
    </row>
    <row r="53" spans="1:6" ht="25.5">
      <c r="A53" s="8" t="s">
        <v>55</v>
      </c>
      <c r="B53" s="9">
        <v>950000</v>
      </c>
      <c r="C53" s="9">
        <v>1000108</v>
      </c>
      <c r="D53" s="9">
        <v>157045</v>
      </c>
      <c r="E53" s="10">
        <f t="shared" si="0"/>
        <v>0.15702804097157508</v>
      </c>
    </row>
    <row r="54" spans="1:6" s="15" customFormat="1">
      <c r="A54" s="11" t="s">
        <v>56</v>
      </c>
      <c r="B54" s="12">
        <v>5770000</v>
      </c>
      <c r="C54" s="12">
        <v>6326800</v>
      </c>
      <c r="D54" s="12">
        <v>2303198</v>
      </c>
      <c r="E54" s="13">
        <f t="shared" si="0"/>
        <v>0.36403837643042297</v>
      </c>
      <c r="F54" s="14"/>
    </row>
    <row r="55" spans="1:6">
      <c r="A55" s="8" t="s">
        <v>57</v>
      </c>
      <c r="B55" s="9">
        <v>560000</v>
      </c>
      <c r="C55" s="9">
        <v>2461876</v>
      </c>
      <c r="D55" s="9">
        <v>2461876</v>
      </c>
      <c r="E55" s="10">
        <f t="shared" si="0"/>
        <v>1</v>
      </c>
    </row>
    <row r="56" spans="1:6" ht="25.5">
      <c r="A56" s="8" t="s">
        <v>58</v>
      </c>
      <c r="B56" s="9">
        <v>140000</v>
      </c>
      <c r="C56" s="9">
        <v>486938</v>
      </c>
      <c r="D56" s="9">
        <v>473810</v>
      </c>
      <c r="E56" s="10">
        <f t="shared" si="0"/>
        <v>0.97303968883102165</v>
      </c>
    </row>
    <row r="57" spans="1:6" s="15" customFormat="1">
      <c r="A57" s="11" t="s">
        <v>59</v>
      </c>
      <c r="B57" s="12">
        <v>700000</v>
      </c>
      <c r="C57" s="12">
        <v>2948814</v>
      </c>
      <c r="D57" s="12">
        <v>2935686</v>
      </c>
      <c r="E57" s="13">
        <f t="shared" si="0"/>
        <v>0.99554804066990998</v>
      </c>
      <c r="F57" s="14"/>
    </row>
    <row r="58" spans="1:6" ht="25.5">
      <c r="A58" s="8" t="s">
        <v>60</v>
      </c>
      <c r="B58" s="9">
        <v>20000</v>
      </c>
      <c r="C58" s="9">
        <v>20000</v>
      </c>
      <c r="D58" s="9">
        <v>7830</v>
      </c>
      <c r="E58" s="10">
        <f t="shared" si="0"/>
        <v>0.39150000000000001</v>
      </c>
    </row>
    <row r="59" spans="1:6" ht="25.5">
      <c r="A59" s="8" t="s">
        <v>61</v>
      </c>
      <c r="B59" s="9">
        <v>496000</v>
      </c>
      <c r="C59" s="9">
        <v>510665</v>
      </c>
      <c r="D59" s="9">
        <v>262484</v>
      </c>
      <c r="E59" s="10">
        <f t="shared" si="0"/>
        <v>0.51400428852574587</v>
      </c>
    </row>
    <row r="60" spans="1:6">
      <c r="A60" s="8" t="s">
        <v>62</v>
      </c>
      <c r="B60" s="9">
        <v>0</v>
      </c>
      <c r="C60" s="9">
        <v>0</v>
      </c>
      <c r="D60" s="9">
        <v>14665</v>
      </c>
    </row>
    <row r="61" spans="1:6">
      <c r="A61" s="8" t="s">
        <v>63</v>
      </c>
      <c r="B61" s="9">
        <v>0</v>
      </c>
      <c r="C61" s="9">
        <v>0</v>
      </c>
      <c r="D61" s="9">
        <v>247819</v>
      </c>
    </row>
    <row r="62" spans="1:6" s="15" customFormat="1">
      <c r="A62" s="11" t="s">
        <v>64</v>
      </c>
      <c r="B62" s="12">
        <v>516000</v>
      </c>
      <c r="C62" s="12">
        <v>530665</v>
      </c>
      <c r="D62" s="12">
        <v>270314</v>
      </c>
      <c r="E62" s="13">
        <f t="shared" si="0"/>
        <v>0.50938727822637631</v>
      </c>
      <c r="F62" s="14"/>
    </row>
    <row r="63" spans="1:6" s="15" customFormat="1" ht="20.25" customHeight="1">
      <c r="A63" s="11" t="s">
        <v>65</v>
      </c>
      <c r="B63" s="12">
        <v>57050000</v>
      </c>
      <c r="C63" s="12">
        <v>75246305</v>
      </c>
      <c r="D63" s="12">
        <v>52284283</v>
      </c>
      <c r="E63" s="13">
        <f t="shared" si="0"/>
        <v>0.69484186632154232</v>
      </c>
      <c r="F63" s="14"/>
    </row>
    <row r="65" spans="1:6" ht="25.5">
      <c r="A65" s="8" t="s">
        <v>66</v>
      </c>
      <c r="B65" s="9">
        <v>1536213</v>
      </c>
      <c r="C65" s="9">
        <v>1539442</v>
      </c>
      <c r="D65" s="9">
        <v>1539442</v>
      </c>
      <c r="E65" s="10">
        <f t="shared" si="0"/>
        <v>1</v>
      </c>
    </row>
    <row r="66" spans="1:6" ht="25.5">
      <c r="A66" s="8" t="s">
        <v>67</v>
      </c>
      <c r="B66" s="9">
        <v>1503787</v>
      </c>
      <c r="C66" s="9">
        <v>5891986</v>
      </c>
      <c r="D66" s="9">
        <v>5891986</v>
      </c>
      <c r="E66" s="10">
        <f t="shared" si="0"/>
        <v>1</v>
      </c>
    </row>
    <row r="67" spans="1:6" ht="25.5">
      <c r="A67" s="8" t="s">
        <v>68</v>
      </c>
      <c r="B67" s="9">
        <v>20182000</v>
      </c>
      <c r="C67" s="9">
        <v>20505511</v>
      </c>
      <c r="D67" s="9">
        <v>20505511</v>
      </c>
      <c r="E67" s="10">
        <f t="shared" si="0"/>
        <v>1</v>
      </c>
    </row>
    <row r="68" spans="1:6" s="15" customFormat="1">
      <c r="A68" s="11" t="s">
        <v>69</v>
      </c>
      <c r="B68" s="12">
        <v>23222000</v>
      </c>
      <c r="C68" s="12">
        <v>27936939</v>
      </c>
      <c r="D68" s="12">
        <v>27936939</v>
      </c>
      <c r="E68" s="13">
        <f t="shared" si="0"/>
        <v>1</v>
      </c>
      <c r="F68" s="14"/>
    </row>
    <row r="69" spans="1:6" s="15" customFormat="1" ht="24" customHeight="1">
      <c r="A69" s="16" t="s">
        <v>70</v>
      </c>
      <c r="B69" s="17">
        <f>B63+B68</f>
        <v>80272000</v>
      </c>
      <c r="C69" s="17">
        <f>C63+C68</f>
        <v>103183244</v>
      </c>
      <c r="D69" s="17">
        <f>D63+D68</f>
        <v>80221222</v>
      </c>
      <c r="E69" s="18">
        <f t="shared" si="0"/>
        <v>0.7774636548546584</v>
      </c>
      <c r="F69" s="14"/>
    </row>
  </sheetData>
  <mergeCells count="3">
    <mergeCell ref="A1:E1"/>
    <mergeCell ref="A2:E2"/>
    <mergeCell ref="A3:E3"/>
  </mergeCells>
  <printOptions gridLines="1"/>
  <pageMargins left="1.1417322834645669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7.m.Önk.kiadások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2017-06-01T07:38:43Z</dcterms:created>
  <dcterms:modified xsi:type="dcterms:W3CDTF">2017-06-01T07:38:58Z</dcterms:modified>
</cp:coreProperties>
</file>