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310" windowWidth="11820" windowHeight="4260" tabRatio="753" firstSheet="11" activeTab="17"/>
  </bookViews>
  <sheets>
    <sheet name="címrend" sheetId="1" r:id="rId1"/>
    <sheet name="Pénzmaradvány" sheetId="2" r:id="rId2"/>
    <sheet name="Hitel" sheetId="3" r:id="rId3"/>
    <sheet name="Bevételek" sheetId="4" r:id="rId4"/>
    <sheet name="Kiadások" sheetId="5" r:id="rId5"/>
    <sheet name="Fejl.felúj.pályázathoz" sheetId="6" r:id="rId6"/>
    <sheet name="Társd.szoc.pol jutt" sheetId="7" r:id="rId7"/>
    <sheet name="EU-támogatás" sheetId="8" r:id="rId8"/>
    <sheet name="Létszám" sheetId="9" r:id="rId9"/>
    <sheet name="fejlesztési célok" sheetId="10" r:id="rId10"/>
    <sheet name="Stabilitás" sheetId="11" r:id="rId11"/>
    <sheet name="Önkormányzati Ktgvetési mérleg" sheetId="12" r:id="rId12"/>
    <sheet name="Többévesek" sheetId="13" r:id="rId13"/>
    <sheet name="közvetett támogatások" sheetId="14" r:id="rId14"/>
    <sheet name="pénzmaradvány elsz " sheetId="15" r:id="rId15"/>
    <sheet name="Vagyonmérleg " sheetId="16" r:id="rId16"/>
    <sheet name="Támogatások" sheetId="17" r:id="rId17"/>
    <sheet name="Egyszerűsített mérleg " sheetId="18" r:id="rId18"/>
  </sheets>
  <definedNames/>
  <calcPr fullCalcOnLoad="1"/>
</workbook>
</file>

<file path=xl/sharedStrings.xml><?xml version="1.0" encoding="utf-8"?>
<sst xmlns="http://schemas.openxmlformats.org/spreadsheetml/2006/main" count="318" uniqueCount="274">
  <si>
    <t>( e Ft-ban)</t>
  </si>
  <si>
    <t>I.Működési bevételek:</t>
  </si>
  <si>
    <t xml:space="preserve">       1.Intézményi működési bevételek:</t>
  </si>
  <si>
    <t xml:space="preserve">       2.Önkorm.sajátos működési bevételei:</t>
  </si>
  <si>
    <t>II.Támogatások:</t>
  </si>
  <si>
    <t xml:space="preserve"> </t>
  </si>
  <si>
    <r>
      <t>Összesen bevételek</t>
    </r>
    <r>
      <rPr>
        <sz val="12"/>
        <rFont val="Times New Roman Cyr"/>
        <family val="1"/>
      </rPr>
      <t>:</t>
    </r>
  </si>
  <si>
    <t>(e Ft-ban)</t>
  </si>
  <si>
    <t>Összesen kiadások:</t>
  </si>
  <si>
    <t>Összesen:</t>
  </si>
  <si>
    <t>I. Személyi juttatás</t>
  </si>
  <si>
    <t>II. Munkaadót terhelő járulékok</t>
  </si>
  <si>
    <t>III.Dologi kiadások</t>
  </si>
  <si>
    <t>Ered.e.i.</t>
  </si>
  <si>
    <t>Mindösszesen:</t>
  </si>
  <si>
    <t xml:space="preserve">Összesen: </t>
  </si>
  <si>
    <t>Nemeskisfalud Község Önkormányzat</t>
  </si>
  <si>
    <t xml:space="preserve">       1.Támogatásértékű működési bevétel:</t>
  </si>
  <si>
    <t xml:space="preserve">       2.Támogatásértékű felhalmozási bevétel:</t>
  </si>
  <si>
    <t xml:space="preserve">      </t>
  </si>
  <si>
    <t xml:space="preserve">      4.1.Támogatásértékű működési kiadások:</t>
  </si>
  <si>
    <t>IV.Támogatásértékű kiadások:</t>
  </si>
  <si>
    <t>V.Véglegesen átadott pénzeszközök:</t>
  </si>
  <si>
    <t>VI.Társadalom- és szociálpolitikai juttatások</t>
  </si>
  <si>
    <t>VII.Felújítások, fejlesztések:</t>
  </si>
  <si>
    <t>(fő)</t>
  </si>
  <si>
    <t>1.Közalkalmazott</t>
  </si>
  <si>
    <t>Létszám összesen:</t>
  </si>
  <si>
    <t>III.Felhalmozási és tőke jellegű bevételek:</t>
  </si>
  <si>
    <t>IV.Támogatásértékű bevételek:</t>
  </si>
  <si>
    <t>V. Támogatási kölcsönök visszatérülése:</t>
  </si>
  <si>
    <t xml:space="preserve">VI. Hitelek: </t>
  </si>
  <si>
    <t>VII.Pénzforgalom nélküli bevételek:</t>
  </si>
  <si>
    <t xml:space="preserve">      5.2.Véglegesen átadott felhalmozási célú pénzeszközök:</t>
  </si>
  <si>
    <t xml:space="preserve">       1.Sajátos felhalmozási és tőkebevételek</t>
  </si>
  <si>
    <t xml:space="preserve">      2.Felhalmozási célú hitelek </t>
  </si>
  <si>
    <t>VIII. Függő, átfutó, kiegyenlítő bevételek:</t>
  </si>
  <si>
    <t>I. FELÚJÍTÁSOK:</t>
  </si>
  <si>
    <t>VIII. Tartalékok</t>
  </si>
  <si>
    <t>Megnevezés</t>
  </si>
  <si>
    <t>Bevétel</t>
  </si>
  <si>
    <t>Kiadás</t>
  </si>
  <si>
    <t xml:space="preserve">Külső forrás </t>
  </si>
  <si>
    <t>Eredeti e.i.</t>
  </si>
  <si>
    <t>Eu-támogatással megvalósuló feladatok Nemeskisfaludon</t>
  </si>
  <si>
    <t>(e Ft)</t>
  </si>
  <si>
    <t xml:space="preserve">      4.2 Támogatásértékű felhalmozási kiadások</t>
  </si>
  <si>
    <t>II. FEJLESZTÉSEK</t>
  </si>
  <si>
    <t>III. FELHALMOZÁSI CÉLÚ PÉNZESZKÖZÁTADÁS</t>
  </si>
  <si>
    <t>Eredeti e.i</t>
  </si>
  <si>
    <t>Eredeti.e.i.</t>
  </si>
  <si>
    <t>LEADER</t>
  </si>
  <si>
    <t>A költségvetési hiány belső finanszírozására szolgáló előző évek pénzmaradványa</t>
  </si>
  <si>
    <t>Eredeti előirányzat</t>
  </si>
  <si>
    <t>e Ft</t>
  </si>
  <si>
    <t>1. Nemeskisfalud Község Önkormányzat</t>
  </si>
  <si>
    <t>ÖSSZESEN:</t>
  </si>
  <si>
    <t>EREDETI ELŐIRÁNYZAT</t>
  </si>
  <si>
    <t>Működési cél</t>
  </si>
  <si>
    <t>Felhalmozási cél</t>
  </si>
  <si>
    <t>HITEL</t>
  </si>
  <si>
    <t>X. Függő, átfutó, kiegyenlítő kiadások:</t>
  </si>
  <si>
    <t>IX. Hiteltörlesztés</t>
  </si>
  <si>
    <t xml:space="preserve">      1. Likviditási hitelek</t>
  </si>
  <si>
    <t>3. Közfoglalkoztatottak</t>
  </si>
  <si>
    <t>Működési céltartalék</t>
  </si>
  <si>
    <t>Bolt tetőfelújítás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</si>
  <si>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</si>
  <si>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</si>
  <si>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</si>
  <si>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</si>
  <si>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</si>
  <si>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</si>
  <si>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</si>
  <si>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</si>
  <si>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</si>
  <si>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</si>
  <si>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</si>
  <si>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</si>
  <si>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</si>
  <si>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</si>
  <si>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</si>
  <si>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hitel </t>
  </si>
  <si>
    <t>Nemeskisfalud Község Önkormányzat 2013.évi bevételei forrásonként</t>
  </si>
  <si>
    <t>Nemeskisfalud Község Önkormányzat 2013.évi kiadásai</t>
  </si>
  <si>
    <t xml:space="preserve">Nemeskisfalud Község Önkormányzat 2013.évi létszámkerete </t>
  </si>
  <si>
    <t>2013. év</t>
  </si>
  <si>
    <t>2.1. Önkormányzati átengedett közhatalmi bevételek</t>
  </si>
  <si>
    <t xml:space="preserve">        2.1.1.Gépjárműadó</t>
  </si>
  <si>
    <t xml:space="preserve">        2.1.2. Termőföld bérbeadásból származó jövedelemadó</t>
  </si>
  <si>
    <t>2.2 Helyi adók és adójellegű bevételek</t>
  </si>
  <si>
    <t xml:space="preserve">         2.2.1. Magánszemélyek kommunális adója</t>
  </si>
  <si>
    <t xml:space="preserve">         2.2.2. Iparűzési adó állandó jell. végzett ipa tevék.</t>
  </si>
  <si>
    <t>2.3 Adópótlék, adóbírság</t>
  </si>
  <si>
    <t xml:space="preserve">         2.2.3. Telekadó</t>
  </si>
  <si>
    <t xml:space="preserve">       1.Önkormányzatok működési célú költségvetési támogatása</t>
  </si>
  <si>
    <t>1.1. Települési önkormányzatok működésének támogatása</t>
  </si>
  <si>
    <t>1.2. Egyes jövedelempótló támogatások kiegészítése</t>
  </si>
  <si>
    <t>1.3. Hozzájárulás a pénzbeli szociális ellátásokhoz</t>
  </si>
  <si>
    <t>1.4. Egyes szociális és gyermekjólétis f.támog (falug.+szoc.étk)</t>
  </si>
  <si>
    <t>1.5. Könyvtári, közművelődési és múzeumi feladatok támogatása</t>
  </si>
  <si>
    <t>1.6. Központosított működési célú előírányzatok (külterület támog)</t>
  </si>
  <si>
    <t>1.7. Működőképesség megőrzését szolgáló kiegészítő támogatás</t>
  </si>
  <si>
    <t xml:space="preserve"> 2013.évi fejlesztési, felújítási kiadásai</t>
  </si>
  <si>
    <t>Erdővásárlás</t>
  </si>
  <si>
    <t>Riasztórendszer kiépítése</t>
  </si>
  <si>
    <t>Televízió vásárlás</t>
  </si>
  <si>
    <t>Gépházfelújítás</t>
  </si>
  <si>
    <t>2013.évi EU-támogatással megvalósuló feladatai</t>
  </si>
  <si>
    <t>A költségvetési hiány külső finanszírozása 2013. év</t>
  </si>
  <si>
    <t>IV. FEJLESZTÉSI CÉLÚ HITELTÖRLESZTÉS</t>
  </si>
  <si>
    <t>V. FELHALMOZÁSI CÉLÚ TARTALÉK</t>
  </si>
  <si>
    <t xml:space="preserve">Címrend </t>
  </si>
  <si>
    <t>1. Cím Nemeskisfalud Község Önkormányzata</t>
  </si>
  <si>
    <t>Eredeti ei.</t>
  </si>
  <si>
    <t>(eFt)</t>
  </si>
  <si>
    <t>Rendszeres szociális segély</t>
  </si>
  <si>
    <t>Foglalkoztatást helyettesítő támogatás</t>
  </si>
  <si>
    <t>Normatív lakásfenntartási támogatás</t>
  </si>
  <si>
    <t>Rendszeres gyermekvédelmi kedvezmény</t>
  </si>
  <si>
    <t>Óvodáztatási támogatás</t>
  </si>
  <si>
    <t>Köztemetés</t>
  </si>
  <si>
    <t>Átmeneti segély</t>
  </si>
  <si>
    <t>Temetési segély</t>
  </si>
  <si>
    <t>Önkormányzat által saját hatáskörben adott természetbeni</t>
  </si>
  <si>
    <t>Fejlesztési célok megnevezése</t>
  </si>
  <si>
    <t>Adósságot keletkeztető ügylet összege</t>
  </si>
  <si>
    <t>feladatainak előirányzatai éves bontásban</t>
  </si>
  <si>
    <t>Köt.váll. éve</t>
  </si>
  <si>
    <t xml:space="preserve">Közvetett támogatások </t>
  </si>
  <si>
    <t>Támogatás megnevezése</t>
  </si>
  <si>
    <t>Összeg eFt</t>
  </si>
  <si>
    <t>ellátottak térítési díjának, illetve kártérítésének méltányossági alapon történő elengedésének összege</t>
  </si>
  <si>
    <t>lakossági szemétdíj támogatás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</si>
  <si>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</si>
  <si>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</si>
  <si>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</si>
  <si>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</si>
  <si>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Működési ei</t>
  </si>
  <si>
    <t>Felhalmozási</t>
  </si>
  <si>
    <t>Működési</t>
  </si>
  <si>
    <t>A) Működési célú pénzmaradvány igénybevétele</t>
  </si>
  <si>
    <t>B) Felhalmozási pénzmaradvány igénybevétele</t>
  </si>
  <si>
    <t>Kötelező önk-i feladat</t>
  </si>
  <si>
    <t xml:space="preserve">Önként vállalt </t>
  </si>
  <si>
    <t>Államig feladat</t>
  </si>
  <si>
    <t>BEVÉTELEK</t>
  </si>
  <si>
    <t>Működési bevételek</t>
  </si>
  <si>
    <t>Int. működési bev</t>
  </si>
  <si>
    <t>Közhatalmi bevételek</t>
  </si>
  <si>
    <t>Önkormányzati támogatás</t>
  </si>
  <si>
    <t>Költségvetési támogatás</t>
  </si>
  <si>
    <t>Támog.értékű műk.bev.</t>
  </si>
  <si>
    <t>Műk.célú pénzeszk.átv.</t>
  </si>
  <si>
    <t>Műk.kölcsön visszatér.</t>
  </si>
  <si>
    <t>Műk.célú hitelek</t>
  </si>
  <si>
    <t>Előző évi pénzm.</t>
  </si>
  <si>
    <t>Függő, átfutó, kiegyenl.bevételek</t>
  </si>
  <si>
    <t>Felhalmozási bevételek</t>
  </si>
  <si>
    <t>Ingatlanértékesítés</t>
  </si>
  <si>
    <t>Felhalm.és tőke jell.</t>
  </si>
  <si>
    <t>Tám.értékű felh.bev.</t>
  </si>
  <si>
    <t>Előző évi felhalm pm</t>
  </si>
  <si>
    <t>Felh.célú hitelek</t>
  </si>
  <si>
    <t>KIADÁSOK</t>
  </si>
  <si>
    <t>Működési kiadások</t>
  </si>
  <si>
    <t>Személyi juttatások</t>
  </si>
  <si>
    <t>Munkaadót terhelő járulékok</t>
  </si>
  <si>
    <t>Dologi kiadások</t>
  </si>
  <si>
    <t>Intézményfinanszírozás</t>
  </si>
  <si>
    <t xml:space="preserve">Támog.értékű műk.kiadások </t>
  </si>
  <si>
    <t>Műk.célú pénzeszk.átadás</t>
  </si>
  <si>
    <t>Társ.és szoc.pol.juttatások</t>
  </si>
  <si>
    <t>Működési célú hiteltörlesztés</t>
  </si>
  <si>
    <t>Függő, átfutó, kiegyenl.kiadások</t>
  </si>
  <si>
    <t>Felhalmozási kiadások</t>
  </si>
  <si>
    <t>Felújítások</t>
  </si>
  <si>
    <t>Beruházások</t>
  </si>
  <si>
    <t>Felh célú pénzeszk átadás</t>
  </si>
  <si>
    <t>Felh.célú hiteltörlesztés</t>
  </si>
  <si>
    <t>Hosszú lejáratú hitel kamata</t>
  </si>
  <si>
    <t>Felh.célú tartalék</t>
  </si>
  <si>
    <t>Nemeskisfalud Község Önkormányzat költségvetési mérlege 2013.</t>
  </si>
  <si>
    <t>Nemeskisfalud Község Önkormányzata</t>
  </si>
  <si>
    <t>Nemeskisfalud Község Önkormányzat átadott pénzeszközök</t>
  </si>
  <si>
    <t>Református egyház</t>
  </si>
  <si>
    <t>Polgárőrség</t>
  </si>
  <si>
    <t>Nemeskisfalud Község Önkormányzatának és intézményei többéves kihatással járó</t>
  </si>
  <si>
    <t>Módosított e.i</t>
  </si>
  <si>
    <t>1.7 Szerkezetátalakítási tartalék</t>
  </si>
  <si>
    <t xml:space="preserve">Felhalmozási </t>
  </si>
  <si>
    <t>Mód.ei</t>
  </si>
  <si>
    <t>mód. Ei.</t>
  </si>
  <si>
    <t xml:space="preserve">1. sz mell. </t>
  </si>
  <si>
    <t xml:space="preserve">Teljesítés </t>
  </si>
  <si>
    <t xml:space="preserve">2. sz melléklet </t>
  </si>
  <si>
    <t xml:space="preserve">3. sz melléklet </t>
  </si>
  <si>
    <t xml:space="preserve">4. sz melléklet </t>
  </si>
  <si>
    <t xml:space="preserve">5. sz melléklet </t>
  </si>
  <si>
    <t xml:space="preserve">6.sz mell. </t>
  </si>
  <si>
    <t>Lakosságnak juttatott szociális támogatások</t>
  </si>
  <si>
    <t xml:space="preserve">8. sz melléklet </t>
  </si>
  <si>
    <t xml:space="preserve">9. sz melléklet </t>
  </si>
  <si>
    <t xml:space="preserve">Az adósságot keletkeztető ügyletek </t>
  </si>
  <si>
    <t xml:space="preserve">10 .sz.  melléklet </t>
  </si>
  <si>
    <t xml:space="preserve">11. sz mell. </t>
  </si>
  <si>
    <t xml:space="preserve">12. sz melléklet </t>
  </si>
  <si>
    <t xml:space="preserve">14. sz melléklet </t>
  </si>
  <si>
    <t>Pénzmaradvány elszámolás  15. sz mell. ,</t>
  </si>
  <si>
    <t xml:space="preserve">ezer Ft. </t>
  </si>
  <si>
    <t xml:space="preserve">Záró pénzkészlet </t>
  </si>
  <si>
    <t>aktív és passzív pénzügyi elszámolások</t>
  </si>
  <si>
    <t xml:space="preserve">tárgyévi helyesbített pénzmaradvány </t>
  </si>
  <si>
    <t xml:space="preserve">költségvetési pénzmaradvány </t>
  </si>
  <si>
    <t xml:space="preserve">Módosított pénzmaradvány </t>
  </si>
  <si>
    <t>kötelezettséggel terhelt működési maradvány</t>
  </si>
  <si>
    <t xml:space="preserve">kötelezettséggel  terhelt fejlesztési maradvány  </t>
  </si>
  <si>
    <t xml:space="preserve">szabad működési </t>
  </si>
  <si>
    <t xml:space="preserve">szabad fejlesztési </t>
  </si>
  <si>
    <t xml:space="preserve">Összevont vagyon mérleg  és vagyonkimutatás 16. sz mell. </t>
  </si>
  <si>
    <t>Teljesítés</t>
  </si>
  <si>
    <t xml:space="preserve">17. számú melléklet </t>
  </si>
  <si>
    <t xml:space="preserve">gépbeszezés ( </t>
  </si>
  <si>
    <t xml:space="preserve">      5.1.Véglegesn műk. Forr.- átadás áht-n kívülre:</t>
  </si>
  <si>
    <t xml:space="preserve">Időskorúak járaedéka </t>
  </si>
  <si>
    <t xml:space="preserve">2. 4. Ig szolg díj </t>
  </si>
  <si>
    <t xml:space="preserve">1.8 Szociális tűzifa </t>
  </si>
  <si>
    <t xml:space="preserve">1.9.Központosított műk , célú ei. </t>
  </si>
  <si>
    <t>2. Részmunkaidős polgármester</t>
  </si>
  <si>
    <t>ESZKÖZÖK</t>
  </si>
  <si>
    <t>Előző évi költségvetési beszámoló záró adatai</t>
  </si>
  <si>
    <t>Előző év auditált egyszerűsített beszámoló záró adatai</t>
  </si>
  <si>
    <t>Tárgyévi költségvetési beszámoló záró adatai</t>
  </si>
  <si>
    <r>
      <t xml:space="preserve">A) </t>
    </r>
    <r>
      <rPr>
        <sz val="10"/>
        <rFont val="Times New Roman"/>
        <family val="1"/>
      </rPr>
      <t>BEFEKTETETT ESZKÖZÖK</t>
    </r>
  </si>
  <si>
    <t>I.Immateriális javak</t>
  </si>
  <si>
    <t>II.Tárgyi eszközök</t>
  </si>
  <si>
    <t>III.Befektetett pénzügyi       eszközök</t>
  </si>
  <si>
    <t>IV.Üzemeltetésre, kezelésre átadott, koncesszióba, vagyonkezelésbe adott, illetve vagyonkezelésbe vett eszközök</t>
  </si>
  <si>
    <r>
      <t>B)</t>
    </r>
    <r>
      <rPr>
        <sz val="10"/>
        <rFont val="Times New Roman"/>
        <family val="1"/>
      </rPr>
      <t>FORGÓESZKÖZÖK</t>
    </r>
  </si>
  <si>
    <t>I.Készletek</t>
  </si>
  <si>
    <t>II.Követelések</t>
  </si>
  <si>
    <t>III.Értékpapírok</t>
  </si>
  <si>
    <t>IV.Pénzeszközök</t>
  </si>
  <si>
    <t>V.Egyéb aktív pénzügyi elszámolások</t>
  </si>
  <si>
    <t>FORRÁSOK</t>
  </si>
  <si>
    <r>
      <t>D)</t>
    </r>
    <r>
      <rPr>
        <sz val="10"/>
        <rFont val="Times New Roman"/>
        <family val="1"/>
      </rPr>
      <t>SAJÁT TŐKE</t>
    </r>
  </si>
  <si>
    <t>I.Tartós tőke</t>
  </si>
  <si>
    <t>II.Tőkeváltozások</t>
  </si>
  <si>
    <t>III.Értékelési tartalék</t>
  </si>
  <si>
    <r>
      <t>E)</t>
    </r>
    <r>
      <rPr>
        <sz val="10"/>
        <rFont val="Times New Roman"/>
        <family val="1"/>
      </rPr>
      <t>TARTALÉKOK</t>
    </r>
  </si>
  <si>
    <t>I.Költségvetési tartalékok</t>
  </si>
  <si>
    <t>II.Vállalkozási tartalékok</t>
  </si>
  <si>
    <r>
      <t>F)</t>
    </r>
    <r>
      <rPr>
        <sz val="10"/>
        <rFont val="Times New Roman"/>
        <family val="1"/>
      </rPr>
      <t>KÖTELEZETTSÉGEK</t>
    </r>
  </si>
  <si>
    <t>I.Hosszú lejáratú kötelezettségek</t>
  </si>
  <si>
    <t>II.Rövid lejáratú kötelezettségek</t>
  </si>
  <si>
    <t>III.Egyéb passzív pénzügyi elszámolások</t>
  </si>
  <si>
    <t>Nemeskisfalud Község Önkormányzata 2013.évi egyszerűsített mérlege</t>
  </si>
  <si>
    <t>Forgalomképtelen</t>
  </si>
  <si>
    <t>Korlátozottan forgalomképes</t>
  </si>
  <si>
    <t>Törzsvagyonon kívüli egyéb vagyon</t>
  </si>
  <si>
    <t>Immateriális javak</t>
  </si>
  <si>
    <t>Ingatlanok</t>
  </si>
  <si>
    <t>Gépek, berendezések</t>
  </si>
  <si>
    <t>Járművek</t>
  </si>
  <si>
    <t>Befejezetlen beruházások</t>
  </si>
  <si>
    <t>Tartós részesedés</t>
  </si>
  <si>
    <t>Egyéb hosszú lejáratú követelés</t>
  </si>
  <si>
    <t>Tartósan adott kölcsönök</t>
  </si>
  <si>
    <t>Üzemelésre, kezelésre átadott eszközök</t>
  </si>
  <si>
    <t xml:space="preserve">Nemeskisfalud Község Önkormányzatának 2013. ellátottak pénzbeni juttatásai   7. sz. melléklet </t>
  </si>
  <si>
    <t>Böhönyei Tűzoltók támogatása</t>
  </si>
  <si>
    <t xml:space="preserve">Össz: </t>
  </si>
  <si>
    <t>13. sz melléklet</t>
  </si>
  <si>
    <r>
      <t xml:space="preserve">  </t>
    </r>
    <r>
      <rPr>
        <b/>
        <sz val="10"/>
        <rFont val="Arial CE"/>
        <family val="0"/>
      </rPr>
      <t>18. számú melléklet</t>
    </r>
    <r>
      <rPr>
        <sz val="10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</si>
</sst>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</numFmts>
  <fonts count="49">
    <font>
      <sz val="10"/>
      <name val="Arial CE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4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i/>
      <sz val="12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9" fillId="0" borderId="0" xfId="57" applyFont="1">
      <alignment/>
      <protection/>
    </xf>
    <xf numFmtId="0" fontId="18" fillId="0" borderId="0" xfId="57">
      <alignment/>
      <protection/>
    </xf>
    <xf numFmtId="0" fontId="18" fillId="0" borderId="0" xfId="57" applyFont="1">
      <alignment/>
      <protection/>
    </xf>
    <xf numFmtId="0" fontId="19" fillId="0" borderId="13" xfId="57" applyFont="1" applyBorder="1">
      <alignment/>
      <protection/>
    </xf>
    <xf numFmtId="0" fontId="19" fillId="0" borderId="14" xfId="57" applyFont="1" applyBorder="1">
      <alignment/>
      <protection/>
    </xf>
    <xf numFmtId="0" fontId="18" fillId="0" borderId="15" xfId="57" applyFont="1" applyBorder="1" applyAlignment="1">
      <alignment horizontal="justify" wrapText="1"/>
      <protection/>
    </xf>
    <xf numFmtId="3" fontId="18" fillId="0" borderId="16" xfId="57" applyNumberFormat="1" applyBorder="1">
      <alignment/>
      <protection/>
    </xf>
    <xf numFmtId="0" fontId="18" fillId="0" borderId="17" xfId="57" applyFont="1" applyBorder="1" applyAlignment="1">
      <alignment horizontal="justify"/>
      <protection/>
    </xf>
    <xf numFmtId="3" fontId="18" fillId="0" borderId="18" xfId="57" applyNumberFormat="1" applyBorder="1">
      <alignment/>
      <protection/>
    </xf>
    <xf numFmtId="0" fontId="18" fillId="0" borderId="19" xfId="57" applyFont="1" applyBorder="1" applyAlignment="1">
      <alignment horizontal="justify"/>
      <protection/>
    </xf>
    <xf numFmtId="3" fontId="18" fillId="0" borderId="20" xfId="57" applyNumberFormat="1" applyBorder="1">
      <alignment/>
      <protection/>
    </xf>
    <xf numFmtId="3" fontId="19" fillId="0" borderId="14" xfId="57" applyNumberFormat="1" applyFont="1" applyBorder="1">
      <alignment/>
      <protection/>
    </xf>
    <xf numFmtId="0" fontId="19" fillId="0" borderId="0" xfId="57" applyFont="1" applyBorder="1">
      <alignment/>
      <protection/>
    </xf>
    <xf numFmtId="0" fontId="19" fillId="0" borderId="13" xfId="57" applyFont="1" applyFill="1" applyBorder="1" applyAlignment="1">
      <alignment horizontal="justify"/>
      <protection/>
    </xf>
    <xf numFmtId="0" fontId="19" fillId="0" borderId="21" xfId="57" applyFont="1" applyFill="1" applyBorder="1">
      <alignment/>
      <protection/>
    </xf>
    <xf numFmtId="0" fontId="19" fillId="0" borderId="22" xfId="57" applyFont="1" applyFill="1" applyBorder="1">
      <alignment/>
      <protection/>
    </xf>
    <xf numFmtId="0" fontId="18" fillId="0" borderId="15" xfId="57" applyFill="1" applyBorder="1">
      <alignment/>
      <protection/>
    </xf>
    <xf numFmtId="0" fontId="18" fillId="0" borderId="23" xfId="57" applyFill="1" applyBorder="1">
      <alignment/>
      <protection/>
    </xf>
    <xf numFmtId="0" fontId="18" fillId="0" borderId="24" xfId="57" applyFill="1" applyBorder="1">
      <alignment/>
      <protection/>
    </xf>
    <xf numFmtId="0" fontId="18" fillId="0" borderId="17" xfId="57" applyFont="1" applyFill="1" applyBorder="1" applyAlignment="1">
      <alignment horizontal="justify"/>
      <protection/>
    </xf>
    <xf numFmtId="3" fontId="18" fillId="0" borderId="25" xfId="57" applyNumberFormat="1" applyFill="1" applyBorder="1">
      <alignment/>
      <protection/>
    </xf>
    <xf numFmtId="3" fontId="18" fillId="0" borderId="26" xfId="57" applyNumberFormat="1" applyFill="1" applyBorder="1">
      <alignment/>
      <protection/>
    </xf>
    <xf numFmtId="0" fontId="18" fillId="0" borderId="25" xfId="57" applyFill="1" applyBorder="1">
      <alignment/>
      <protection/>
    </xf>
    <xf numFmtId="0" fontId="18" fillId="0" borderId="26" xfId="57" applyFill="1" applyBorder="1">
      <alignment/>
      <protection/>
    </xf>
    <xf numFmtId="0" fontId="18" fillId="0" borderId="19" xfId="57" applyFont="1" applyFill="1" applyBorder="1" applyAlignment="1">
      <alignment horizontal="justify"/>
      <protection/>
    </xf>
    <xf numFmtId="0" fontId="18" fillId="0" borderId="27" xfId="57" applyFill="1" applyBorder="1">
      <alignment/>
      <protection/>
    </xf>
    <xf numFmtId="0" fontId="18" fillId="0" borderId="28" xfId="57" applyFill="1" applyBorder="1">
      <alignment/>
      <protection/>
    </xf>
    <xf numFmtId="3" fontId="19" fillId="0" borderId="29" xfId="57" applyNumberFormat="1" applyFont="1" applyBorder="1">
      <alignment/>
      <protection/>
    </xf>
    <xf numFmtId="3" fontId="2" fillId="0" borderId="0" xfId="0" applyNumberFormat="1" applyFont="1" applyFill="1" applyAlignment="1">
      <alignment/>
    </xf>
    <xf numFmtId="0" fontId="18" fillId="0" borderId="0" xfId="59">
      <alignment/>
      <protection/>
    </xf>
    <xf numFmtId="0" fontId="20" fillId="0" borderId="0" xfId="59" applyFont="1" applyAlignment="1">
      <alignment horizontal="center"/>
      <protection/>
    </xf>
    <xf numFmtId="0" fontId="18" fillId="0" borderId="0" xfId="59" applyBorder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19" fillId="0" borderId="0" xfId="58" applyFont="1" applyAlignment="1">
      <alignment/>
      <protection/>
    </xf>
    <xf numFmtId="0" fontId="18" fillId="0" borderId="0" xfId="58">
      <alignment/>
      <protection/>
    </xf>
    <xf numFmtId="0" fontId="19" fillId="0" borderId="13" xfId="58" applyFont="1" applyBorder="1">
      <alignment/>
      <protection/>
    </xf>
    <xf numFmtId="0" fontId="19" fillId="0" borderId="30" xfId="58" applyFont="1" applyBorder="1">
      <alignment/>
      <protection/>
    </xf>
    <xf numFmtId="0" fontId="18" fillId="0" borderId="30" xfId="58" applyBorder="1">
      <alignment/>
      <protection/>
    </xf>
    <xf numFmtId="0" fontId="18" fillId="0" borderId="14" xfId="58" applyBorder="1">
      <alignment/>
      <protection/>
    </xf>
    <xf numFmtId="0" fontId="18" fillId="0" borderId="15" xfId="58" applyBorder="1">
      <alignment/>
      <protection/>
    </xf>
    <xf numFmtId="0" fontId="18" fillId="0" borderId="31" xfId="58" applyBorder="1">
      <alignment/>
      <protection/>
    </xf>
    <xf numFmtId="0" fontId="18" fillId="0" borderId="16" xfId="58" applyBorder="1">
      <alignment/>
      <protection/>
    </xf>
    <xf numFmtId="0" fontId="18" fillId="0" borderId="17" xfId="58" applyBorder="1">
      <alignment/>
      <protection/>
    </xf>
    <xf numFmtId="0" fontId="18" fillId="0" borderId="11" xfId="58" applyBorder="1">
      <alignment/>
      <protection/>
    </xf>
    <xf numFmtId="0" fontId="18" fillId="0" borderId="18" xfId="58" applyBorder="1">
      <alignment/>
      <protection/>
    </xf>
    <xf numFmtId="0" fontId="18" fillId="0" borderId="19" xfId="58" applyBorder="1">
      <alignment/>
      <protection/>
    </xf>
    <xf numFmtId="0" fontId="18" fillId="0" borderId="32" xfId="58" applyBorder="1">
      <alignment/>
      <protection/>
    </xf>
    <xf numFmtId="0" fontId="18" fillId="0" borderId="33" xfId="58" applyBorder="1">
      <alignment/>
      <protection/>
    </xf>
    <xf numFmtId="0" fontId="19" fillId="0" borderId="13" xfId="58" applyFont="1" applyBorder="1" applyAlignment="1">
      <alignment horizontal="right"/>
      <protection/>
    </xf>
    <xf numFmtId="0" fontId="18" fillId="0" borderId="0" xfId="58" applyAlignment="1">
      <alignment horizontal="right"/>
      <protection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8" fillId="0" borderId="0" xfId="58" applyAlignment="1">
      <alignment/>
      <protection/>
    </xf>
    <xf numFmtId="0" fontId="19" fillId="0" borderId="34" xfId="58" applyFont="1" applyBorder="1">
      <alignment/>
      <protection/>
    </xf>
    <xf numFmtId="0" fontId="18" fillId="0" borderId="20" xfId="58" applyBorder="1">
      <alignment/>
      <protection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8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3" fontId="7" fillId="0" borderId="0" xfId="55" applyNumberFormat="1" applyFont="1">
      <alignment/>
      <protection/>
    </xf>
    <xf numFmtId="0" fontId="8" fillId="0" borderId="0" xfId="55" applyFont="1">
      <alignment/>
      <protection/>
    </xf>
    <xf numFmtId="0" fontId="7" fillId="0" borderId="0" xfId="55" applyFont="1">
      <alignment/>
      <protection/>
    </xf>
    <xf numFmtId="3" fontId="7" fillId="0" borderId="0" xfId="55" applyNumberFormat="1" applyFont="1">
      <alignment/>
      <protection/>
    </xf>
    <xf numFmtId="3" fontId="8" fillId="0" borderId="0" xfId="55" applyNumberFormat="1" applyFont="1">
      <alignment/>
      <protection/>
    </xf>
    <xf numFmtId="0" fontId="9" fillId="0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3" fontId="3" fillId="0" borderId="35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 shrinkToFit="1"/>
    </xf>
    <xf numFmtId="0" fontId="6" fillId="0" borderId="25" xfId="0" applyFont="1" applyFill="1" applyBorder="1" applyAlignment="1">
      <alignment horizontal="center" shrinkToFit="1"/>
    </xf>
    <xf numFmtId="0" fontId="6" fillId="0" borderId="37" xfId="0" applyFont="1" applyFill="1" applyBorder="1" applyAlignment="1">
      <alignment horizontal="center" shrinkToFit="1"/>
    </xf>
    <xf numFmtId="0" fontId="8" fillId="0" borderId="38" xfId="0" applyFont="1" applyFill="1" applyBorder="1" applyAlignment="1">
      <alignment horizontal="left"/>
    </xf>
    <xf numFmtId="3" fontId="6" fillId="0" borderId="36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 horizontal="left" shrinkToFi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wrapText="1"/>
    </xf>
    <xf numFmtId="3" fontId="6" fillId="0" borderId="37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0" fontId="24" fillId="0" borderId="38" xfId="0" applyFont="1" applyFill="1" applyBorder="1" applyAlignment="1">
      <alignment horizontal="center" shrinkToFit="1"/>
    </xf>
    <xf numFmtId="3" fontId="24" fillId="0" borderId="39" xfId="0" applyNumberFormat="1" applyFont="1" applyFill="1" applyBorder="1" applyAlignment="1">
      <alignment/>
    </xf>
    <xf numFmtId="3" fontId="24" fillId="0" borderId="40" xfId="0" applyNumberFormat="1" applyFont="1" applyFill="1" applyBorder="1" applyAlignment="1">
      <alignment/>
    </xf>
    <xf numFmtId="3" fontId="24" fillId="0" borderId="41" xfId="0" applyNumberFormat="1" applyFont="1" applyFill="1" applyBorder="1" applyAlignment="1">
      <alignment/>
    </xf>
    <xf numFmtId="0" fontId="8" fillId="0" borderId="38" xfId="0" applyFont="1" applyFill="1" applyBorder="1" applyAlignment="1">
      <alignment horizontal="center" shrinkToFit="1"/>
    </xf>
    <xf numFmtId="3" fontId="8" fillId="0" borderId="42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3" fontId="8" fillId="0" borderId="44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0" fontId="8" fillId="0" borderId="38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 wrapText="1"/>
    </xf>
    <xf numFmtId="3" fontId="6" fillId="0" borderId="36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26" fillId="0" borderId="38" xfId="0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24" fillId="0" borderId="36" xfId="0" applyNumberFormat="1" applyFont="1" applyFill="1" applyBorder="1" applyAlignment="1">
      <alignment/>
    </xf>
    <xf numFmtId="3" fontId="24" fillId="0" borderId="25" xfId="0" applyNumberFormat="1" applyFont="1" applyFill="1" applyBorder="1" applyAlignment="1">
      <alignment/>
    </xf>
    <xf numFmtId="3" fontId="24" fillId="0" borderId="37" xfId="0" applyNumberFormat="1" applyFont="1" applyFill="1" applyBorder="1" applyAlignment="1">
      <alignment/>
    </xf>
    <xf numFmtId="0" fontId="6" fillId="0" borderId="0" xfId="55" applyFont="1">
      <alignment/>
      <protection/>
    </xf>
    <xf numFmtId="3" fontId="6" fillId="0" borderId="0" xfId="55" applyNumberFormat="1" applyFont="1">
      <alignment/>
      <protection/>
    </xf>
    <xf numFmtId="3" fontId="1" fillId="0" borderId="0" xfId="0" applyNumberFormat="1" applyFont="1" applyFill="1" applyAlignment="1">
      <alignment/>
    </xf>
    <xf numFmtId="0" fontId="18" fillId="0" borderId="0" xfId="59" applyFont="1">
      <alignment/>
      <protection/>
    </xf>
    <xf numFmtId="0" fontId="22" fillId="0" borderId="0" xfId="0" applyFont="1" applyAlignment="1">
      <alignment/>
    </xf>
    <xf numFmtId="0" fontId="18" fillId="0" borderId="0" xfId="58" applyFont="1">
      <alignment/>
      <protection/>
    </xf>
    <xf numFmtId="0" fontId="8" fillId="0" borderId="0" xfId="0" applyFont="1" applyFill="1" applyAlignment="1">
      <alignment horizontal="center"/>
    </xf>
    <xf numFmtId="0" fontId="19" fillId="0" borderId="0" xfId="58" applyFont="1">
      <alignment/>
      <protection/>
    </xf>
    <xf numFmtId="0" fontId="29" fillId="0" borderId="0" xfId="0" applyFont="1" applyAlignment="1">
      <alignment/>
    </xf>
    <xf numFmtId="0" fontId="29" fillId="0" borderId="2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left" vertical="center" wrapText="1"/>
    </xf>
    <xf numFmtId="3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right"/>
    </xf>
    <xf numFmtId="3" fontId="32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left"/>
    </xf>
    <xf numFmtId="0" fontId="19" fillId="0" borderId="46" xfId="59" applyFont="1" applyBorder="1" applyAlignment="1">
      <alignment/>
      <protection/>
    </xf>
    <xf numFmtId="0" fontId="19" fillId="0" borderId="21" xfId="59" applyFont="1" applyBorder="1" applyAlignment="1">
      <alignment/>
      <protection/>
    </xf>
    <xf numFmtId="0" fontId="19" fillId="0" borderId="22" xfId="59" applyFont="1" applyBorder="1" applyAlignment="1">
      <alignment/>
      <protection/>
    </xf>
    <xf numFmtId="0" fontId="18" fillId="0" borderId="47" xfId="59" applyBorder="1" applyAlignment="1">
      <alignment/>
      <protection/>
    </xf>
    <xf numFmtId="0" fontId="18" fillId="0" borderId="48" xfId="59" applyBorder="1" applyAlignment="1">
      <alignment/>
      <protection/>
    </xf>
    <xf numFmtId="0" fontId="18" fillId="0" borderId="49" xfId="59" applyBorder="1" applyAlignment="1">
      <alignment/>
      <protection/>
    </xf>
    <xf numFmtId="0" fontId="18" fillId="0" borderId="0" xfId="59" applyBorder="1" applyAlignment="1">
      <alignment/>
      <protection/>
    </xf>
    <xf numFmtId="0" fontId="19" fillId="0" borderId="0" xfId="59" applyFont="1" applyBorder="1" applyAlignment="1">
      <alignment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8" fillId="0" borderId="34" xfId="58" applyBorder="1" applyAlignment="1">
      <alignment horizontal="center"/>
      <protection/>
    </xf>
    <xf numFmtId="0" fontId="18" fillId="0" borderId="30" xfId="58" applyBorder="1" applyAlignment="1">
      <alignment horizontal="center"/>
      <protection/>
    </xf>
    <xf numFmtId="0" fontId="18" fillId="0" borderId="14" xfId="58" applyBorder="1" applyAlignment="1">
      <alignment horizontal="center"/>
      <protection/>
    </xf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textRotation="90" shrinkToFit="1"/>
    </xf>
    <xf numFmtId="0" fontId="8" fillId="0" borderId="54" xfId="0" applyFont="1" applyFill="1" applyBorder="1" applyAlignment="1">
      <alignment horizontal="center" vertical="center" textRotation="90" shrinkToFit="1"/>
    </xf>
    <xf numFmtId="0" fontId="8" fillId="0" borderId="55" xfId="0" applyFont="1" applyFill="1" applyBorder="1" applyAlignment="1">
      <alignment horizontal="center" vertical="center" textRotation="90" shrinkToFit="1"/>
    </xf>
    <xf numFmtId="0" fontId="27" fillId="0" borderId="56" xfId="0" applyFont="1" applyFill="1" applyBorder="1" applyAlignment="1">
      <alignment horizontal="center" vertical="center" textRotation="90" shrinkToFit="1"/>
    </xf>
    <xf numFmtId="0" fontId="27" fillId="0" borderId="57" xfId="0" applyFont="1" applyFill="1" applyBorder="1" applyAlignment="1">
      <alignment horizontal="center" vertical="center" textRotation="90" shrinkToFit="1"/>
    </xf>
    <xf numFmtId="0" fontId="27" fillId="0" borderId="58" xfId="0" applyFont="1" applyFill="1" applyBorder="1" applyAlignment="1">
      <alignment horizontal="center" vertical="center" textRotation="90" shrinkToFit="1"/>
    </xf>
    <xf numFmtId="0" fontId="8" fillId="0" borderId="53" xfId="0" applyFont="1" applyFill="1" applyBorder="1" applyAlignment="1">
      <alignment horizontal="center" vertical="center" textRotation="90"/>
    </xf>
    <xf numFmtId="0" fontId="8" fillId="0" borderId="54" xfId="0" applyFont="1" applyFill="1" applyBorder="1" applyAlignment="1">
      <alignment horizontal="center" vertical="center" textRotation="90"/>
    </xf>
    <xf numFmtId="0" fontId="8" fillId="0" borderId="55" xfId="0" applyFont="1" applyFill="1" applyBorder="1" applyAlignment="1">
      <alignment horizontal="center" vertical="center" textRotation="90"/>
    </xf>
    <xf numFmtId="0" fontId="21" fillId="0" borderId="0" xfId="0" applyFont="1" applyFill="1" applyAlignment="1">
      <alignment horizontal="center"/>
    </xf>
    <xf numFmtId="0" fontId="18" fillId="0" borderId="59" xfId="58" applyBorder="1" applyAlignment="1">
      <alignment/>
      <protection/>
    </xf>
    <xf numFmtId="0" fontId="18" fillId="0" borderId="25" xfId="58" applyBorder="1" applyAlignment="1">
      <alignment/>
      <protection/>
    </xf>
    <xf numFmtId="0" fontId="18" fillId="0" borderId="26" xfId="58" applyBorder="1" applyAlignment="1">
      <alignment/>
      <protection/>
    </xf>
    <xf numFmtId="0" fontId="18" fillId="0" borderId="60" xfId="58" applyBorder="1" applyAlignment="1">
      <alignment/>
      <protection/>
    </xf>
    <xf numFmtId="0" fontId="18" fillId="0" borderId="27" xfId="58" applyBorder="1" applyAlignment="1">
      <alignment/>
      <protection/>
    </xf>
    <xf numFmtId="0" fontId="18" fillId="0" borderId="28" xfId="58" applyBorder="1" applyAlignment="1">
      <alignment/>
      <protection/>
    </xf>
    <xf numFmtId="0" fontId="18" fillId="0" borderId="0" xfId="58" applyFont="1" applyAlignment="1">
      <alignment/>
      <protection/>
    </xf>
    <xf numFmtId="0" fontId="18" fillId="0" borderId="61" xfId="58" applyBorder="1" applyAlignment="1">
      <alignment/>
      <protection/>
    </xf>
    <xf numFmtId="0" fontId="18" fillId="0" borderId="62" xfId="58" applyBorder="1" applyAlignment="1">
      <alignment/>
      <protection/>
    </xf>
    <xf numFmtId="0" fontId="18" fillId="0" borderId="63" xfId="58" applyBorder="1" applyAlignment="1">
      <alignment/>
      <protection/>
    </xf>
    <xf numFmtId="0" fontId="15" fillId="0" borderId="0" xfId="0" applyFont="1" applyAlignment="1">
      <alignment horizontal="center"/>
    </xf>
    <xf numFmtId="0" fontId="11" fillId="0" borderId="0" xfId="55" applyFont="1" applyAlignment="1">
      <alignment horizontal="center"/>
      <protection/>
    </xf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0" fontId="25" fillId="0" borderId="0" xfId="0" applyFont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3" xfId="57"/>
    <cellStyle name="Normál 3 2" xfId="58"/>
    <cellStyle name="Normál 4" xfId="59"/>
    <cellStyle name="Normál 8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view="pageLayout" workbookViewId="0" topLeftCell="A1">
      <selection activeCell="A5" sqref="A5:G5"/>
    </sheetView>
  </sheetViews>
  <sheetFormatPr defaultColWidth="9.00390625" defaultRowHeight="12.75"/>
  <cols>
    <col min="1" max="4" width="9.125" style="96" customWidth="1"/>
    <col min="5" max="5" width="15.375" style="96" customWidth="1"/>
    <col min="6" max="6" width="12.875" style="96" customWidth="1"/>
    <col min="7" max="7" width="11.75390625" style="96" customWidth="1"/>
    <col min="8" max="16384" width="9.125" style="96" customWidth="1"/>
  </cols>
  <sheetData>
    <row r="1" spans="1:7" ht="15.75">
      <c r="A1" s="210" t="s">
        <v>193</v>
      </c>
      <c r="G1" s="97" t="s">
        <v>112</v>
      </c>
    </row>
    <row r="3" ht="13.5" thickBot="1"/>
    <row r="4" spans="1:7" ht="13.5" thickBot="1">
      <c r="A4" s="233" t="s">
        <v>113</v>
      </c>
      <c r="B4" s="234"/>
      <c r="C4" s="234"/>
      <c r="D4" s="234"/>
      <c r="E4" s="234"/>
      <c r="F4" s="234"/>
      <c r="G4" s="235"/>
    </row>
    <row r="5" spans="1:7" ht="12.75">
      <c r="A5" s="236"/>
      <c r="B5" s="237"/>
      <c r="C5" s="237"/>
      <c r="D5" s="237"/>
      <c r="E5" s="237"/>
      <c r="F5" s="237"/>
      <c r="G5" s="238"/>
    </row>
    <row r="7" spans="1:7" ht="12.75">
      <c r="A7" s="240"/>
      <c r="B7" s="240"/>
      <c r="C7" s="240"/>
      <c r="D7" s="240"/>
      <c r="E7" s="240"/>
      <c r="F7" s="240"/>
      <c r="G7" s="240"/>
    </row>
    <row r="8" spans="1:7" ht="12.75">
      <c r="A8" s="239"/>
      <c r="B8" s="239"/>
      <c r="C8" s="239"/>
      <c r="D8" s="239"/>
      <c r="E8" s="239"/>
      <c r="F8" s="239"/>
      <c r="G8" s="239"/>
    </row>
    <row r="9" spans="1:7" ht="12.75">
      <c r="A9" s="239"/>
      <c r="B9" s="239"/>
      <c r="C9" s="239"/>
      <c r="D9" s="239"/>
      <c r="E9" s="239"/>
      <c r="F9" s="239"/>
      <c r="G9" s="239"/>
    </row>
    <row r="10" spans="1:7" ht="12.75">
      <c r="A10" s="239"/>
      <c r="B10" s="239"/>
      <c r="C10" s="239"/>
      <c r="D10" s="239"/>
      <c r="E10" s="239"/>
      <c r="F10" s="239"/>
      <c r="G10" s="239"/>
    </row>
    <row r="11" spans="1:7" ht="12.75">
      <c r="A11" s="98"/>
      <c r="B11" s="98"/>
      <c r="C11" s="98"/>
      <c r="D11" s="98"/>
      <c r="E11" s="98"/>
      <c r="F11" s="98"/>
      <c r="G11" s="98"/>
    </row>
    <row r="12" spans="1:7" ht="12.75">
      <c r="A12" s="98"/>
      <c r="B12" s="98"/>
      <c r="C12" s="98"/>
      <c r="D12" s="98"/>
      <c r="E12" s="98"/>
      <c r="F12" s="98"/>
      <c r="G12" s="98"/>
    </row>
  </sheetData>
  <sheetProtection/>
  <mergeCells count="6">
    <mergeCell ref="A4:G4"/>
    <mergeCell ref="A5:G5"/>
    <mergeCell ref="A10:G10"/>
    <mergeCell ref="A7:G7"/>
    <mergeCell ref="A8:G8"/>
    <mergeCell ref="A9:G9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F18"/>
  <sheetViews>
    <sheetView view="pageLayout" workbookViewId="0" topLeftCell="A1">
      <selection activeCell="F5" sqref="F5"/>
    </sheetView>
  </sheetViews>
  <sheetFormatPr defaultColWidth="9.00390625" defaultRowHeight="12.75"/>
  <cols>
    <col min="1" max="1" width="49.875" style="113" customWidth="1"/>
    <col min="2" max="16384" width="9.125" style="113" customWidth="1"/>
  </cols>
  <sheetData>
    <row r="3" spans="1:2" ht="13.5" customHeight="1">
      <c r="A3" s="112" t="s">
        <v>203</v>
      </c>
      <c r="B3" s="212" t="s">
        <v>204</v>
      </c>
    </row>
    <row r="4" ht="13.5" thickBot="1"/>
    <row r="5" spans="1:6" ht="13.5" thickBot="1">
      <c r="A5" s="114" t="s">
        <v>125</v>
      </c>
      <c r="B5" s="115" t="s">
        <v>126</v>
      </c>
      <c r="C5" s="116"/>
      <c r="D5" s="115"/>
      <c r="E5" s="117"/>
      <c r="F5" s="214" t="s">
        <v>220</v>
      </c>
    </row>
    <row r="6" spans="1:5" ht="12.75">
      <c r="A6" s="118"/>
      <c r="B6" s="119"/>
      <c r="C6" s="119"/>
      <c r="D6" s="119"/>
      <c r="E6" s="120"/>
    </row>
    <row r="7" spans="1:5" ht="12.75">
      <c r="A7" s="121"/>
      <c r="B7" s="122"/>
      <c r="C7" s="122"/>
      <c r="D7" s="122"/>
      <c r="E7" s="123"/>
    </row>
    <row r="8" spans="1:5" ht="12.75">
      <c r="A8" s="121"/>
      <c r="B8" s="122"/>
      <c r="C8" s="122"/>
      <c r="D8" s="122"/>
      <c r="E8" s="123"/>
    </row>
    <row r="9" spans="1:5" ht="12.75">
      <c r="A9" s="121"/>
      <c r="B9" s="122"/>
      <c r="C9" s="122"/>
      <c r="D9" s="122"/>
      <c r="E9" s="123"/>
    </row>
    <row r="10" spans="1:5" ht="12.75">
      <c r="A10" s="121"/>
      <c r="B10" s="122"/>
      <c r="C10" s="122"/>
      <c r="D10" s="122"/>
      <c r="E10" s="123"/>
    </row>
    <row r="11" spans="1:5" ht="13.5" thickBot="1">
      <c r="A11" s="124"/>
      <c r="B11" s="125"/>
      <c r="C11" s="125"/>
      <c r="D11" s="125"/>
      <c r="E11" s="126"/>
    </row>
    <row r="12" spans="1:6" ht="13.5" thickBot="1">
      <c r="A12" s="127" t="s">
        <v>9</v>
      </c>
      <c r="B12" s="247">
        <v>0</v>
      </c>
      <c r="C12" s="248"/>
      <c r="D12" s="248"/>
      <c r="E12" s="249"/>
      <c r="F12" s="113">
        <v>0</v>
      </c>
    </row>
    <row r="18" ht="12.75">
      <c r="A18" s="128"/>
    </row>
  </sheetData>
  <sheetProtection/>
  <mergeCells count="1">
    <mergeCell ref="B12:E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3:J25"/>
  <sheetViews>
    <sheetView view="pageLayout" workbookViewId="0" topLeftCell="A1">
      <selection activeCell="D4" sqref="D4"/>
    </sheetView>
  </sheetViews>
  <sheetFormatPr defaultColWidth="9.00390625" defaultRowHeight="12.75"/>
  <cols>
    <col min="1" max="1" width="46.125" style="68" customWidth="1"/>
    <col min="2" max="5" width="9.125" style="68" customWidth="1"/>
    <col min="6" max="6" width="13.125" style="68" customWidth="1"/>
    <col min="7" max="7" width="10.00390625" style="68" customWidth="1"/>
    <col min="8" max="16384" width="9.125" style="68" customWidth="1"/>
  </cols>
  <sheetData>
    <row r="3" spans="1:10" ht="12.75">
      <c r="A3" s="67" t="s">
        <v>67</v>
      </c>
      <c r="J3" s="69"/>
    </row>
    <row r="4" spans="1:10" ht="12.75">
      <c r="A4" s="67"/>
      <c r="D4" s="67" t="s">
        <v>205</v>
      </c>
      <c r="J4" s="69"/>
    </row>
    <row r="5" ht="13.5" thickBot="1"/>
    <row r="6" spans="1:5" ht="13.5" thickBot="1">
      <c r="A6" s="70" t="s">
        <v>68</v>
      </c>
      <c r="B6" s="71">
        <v>2014</v>
      </c>
      <c r="C6" s="71">
        <v>2015</v>
      </c>
      <c r="D6" s="71">
        <v>2016</v>
      </c>
      <c r="E6" s="71">
        <v>2017</v>
      </c>
    </row>
    <row r="7" spans="1:5" ht="21" customHeight="1">
      <c r="A7" s="72" t="s">
        <v>69</v>
      </c>
      <c r="B7" s="73">
        <v>450</v>
      </c>
      <c r="C7" s="73">
        <v>460</v>
      </c>
      <c r="D7" s="73">
        <v>470</v>
      </c>
      <c r="E7" s="73">
        <v>480</v>
      </c>
    </row>
    <row r="8" spans="1:5" ht="39" customHeight="1">
      <c r="A8" s="74" t="s">
        <v>70</v>
      </c>
      <c r="B8" s="75">
        <v>0</v>
      </c>
      <c r="C8" s="75">
        <v>0</v>
      </c>
      <c r="D8" s="75">
        <v>0</v>
      </c>
      <c r="E8" s="75">
        <v>0</v>
      </c>
    </row>
    <row r="9" spans="1:5" ht="12.75">
      <c r="A9" s="74" t="s">
        <v>71</v>
      </c>
      <c r="B9" s="75">
        <v>450</v>
      </c>
      <c r="C9" s="75">
        <v>460</v>
      </c>
      <c r="D9" s="75">
        <v>470</v>
      </c>
      <c r="E9" s="75">
        <v>480</v>
      </c>
    </row>
    <row r="10" spans="1:5" ht="38.25">
      <c r="A10" s="74" t="s">
        <v>72</v>
      </c>
      <c r="B10" s="75">
        <v>0</v>
      </c>
      <c r="C10" s="75">
        <v>0</v>
      </c>
      <c r="D10" s="75">
        <v>0</v>
      </c>
      <c r="E10" s="75">
        <v>0</v>
      </c>
    </row>
    <row r="11" spans="1:5" ht="12.75">
      <c r="A11" s="74" t="s">
        <v>73</v>
      </c>
      <c r="B11" s="75">
        <v>50</v>
      </c>
      <c r="C11" s="75">
        <v>50</v>
      </c>
      <c r="D11" s="75">
        <v>50</v>
      </c>
      <c r="E11" s="75">
        <v>50</v>
      </c>
    </row>
    <row r="12" spans="1:5" ht="13.5" thickBot="1">
      <c r="A12" s="76" t="s">
        <v>74</v>
      </c>
      <c r="B12" s="77">
        <v>0</v>
      </c>
      <c r="C12" s="77">
        <v>0</v>
      </c>
      <c r="D12" s="77">
        <v>0</v>
      </c>
      <c r="E12" s="77">
        <v>0</v>
      </c>
    </row>
    <row r="13" spans="1:5" ht="13.5" thickBot="1">
      <c r="A13" s="70" t="s">
        <v>9</v>
      </c>
      <c r="B13" s="78">
        <f>SUM(B7:B12)</f>
        <v>950</v>
      </c>
      <c r="C13" s="78">
        <f>SUM(C7:C12)</f>
        <v>970</v>
      </c>
      <c r="D13" s="78">
        <f>SUM(D7:D12)</f>
        <v>990</v>
      </c>
      <c r="E13" s="78">
        <f>SUM(E7:E12)</f>
        <v>1010</v>
      </c>
    </row>
    <row r="14" ht="12.75">
      <c r="A14" s="79"/>
    </row>
    <row r="15" ht="13.5" thickBot="1"/>
    <row r="16" spans="1:5" ht="13.5" thickBot="1">
      <c r="A16" s="80" t="s">
        <v>75</v>
      </c>
      <c r="B16" s="81">
        <v>2014</v>
      </c>
      <c r="C16" s="81">
        <v>2015</v>
      </c>
      <c r="D16" s="81">
        <v>2016</v>
      </c>
      <c r="E16" s="82">
        <v>2017</v>
      </c>
    </row>
    <row r="17" spans="1:5" ht="12.75">
      <c r="A17" s="83"/>
      <c r="B17" s="84"/>
      <c r="C17" s="84"/>
      <c r="D17" s="84"/>
      <c r="E17" s="85"/>
    </row>
    <row r="18" spans="1:5" ht="12.75">
      <c r="A18" s="86" t="s">
        <v>82</v>
      </c>
      <c r="B18" s="87">
        <v>0</v>
      </c>
      <c r="C18" s="87">
        <v>0</v>
      </c>
      <c r="D18" s="87">
        <v>0</v>
      </c>
      <c r="E18" s="88">
        <v>0</v>
      </c>
    </row>
    <row r="19" spans="1:5" ht="12.75">
      <c r="A19" s="86" t="s">
        <v>76</v>
      </c>
      <c r="B19" s="89">
        <v>0</v>
      </c>
      <c r="C19" s="89">
        <v>0</v>
      </c>
      <c r="D19" s="89">
        <v>0</v>
      </c>
      <c r="E19" s="90">
        <v>0</v>
      </c>
    </row>
    <row r="20" spans="1:5" ht="12.75">
      <c r="A20" s="86" t="s">
        <v>77</v>
      </c>
      <c r="B20" s="89">
        <v>0</v>
      </c>
      <c r="C20" s="89">
        <v>0</v>
      </c>
      <c r="D20" s="89">
        <v>0</v>
      </c>
      <c r="E20" s="90">
        <v>0</v>
      </c>
    </row>
    <row r="21" spans="1:5" ht="14.25" customHeight="1">
      <c r="A21" s="86" t="s">
        <v>78</v>
      </c>
      <c r="B21" s="89">
        <v>0</v>
      </c>
      <c r="C21" s="89">
        <v>0</v>
      </c>
      <c r="D21" s="89">
        <v>0</v>
      </c>
      <c r="E21" s="90">
        <v>0</v>
      </c>
    </row>
    <row r="22" spans="1:5" ht="25.5">
      <c r="A22" s="86" t="s">
        <v>79</v>
      </c>
      <c r="B22" s="89">
        <v>0</v>
      </c>
      <c r="C22" s="89">
        <v>0</v>
      </c>
      <c r="D22" s="89">
        <v>0</v>
      </c>
      <c r="E22" s="90">
        <v>0</v>
      </c>
    </row>
    <row r="23" spans="1:5" ht="38.25">
      <c r="A23" s="86" t="s">
        <v>80</v>
      </c>
      <c r="B23" s="89">
        <v>0</v>
      </c>
      <c r="C23" s="89">
        <v>0</v>
      </c>
      <c r="D23" s="89">
        <v>0</v>
      </c>
      <c r="E23" s="90">
        <v>0</v>
      </c>
    </row>
    <row r="24" spans="1:5" ht="44.25" customHeight="1" thickBot="1">
      <c r="A24" s="91" t="s">
        <v>81</v>
      </c>
      <c r="B24" s="92">
        <v>0</v>
      </c>
      <c r="C24" s="92">
        <v>0</v>
      </c>
      <c r="D24" s="92">
        <v>0</v>
      </c>
      <c r="E24" s="93">
        <v>0</v>
      </c>
    </row>
    <row r="25" spans="1:5" ht="13.5" thickBot="1">
      <c r="A25" s="70" t="s">
        <v>9</v>
      </c>
      <c r="B25" s="94">
        <f>SUM(B18:B24)</f>
        <v>0</v>
      </c>
      <c r="C25" s="94">
        <f>SUM(C18:C24)</f>
        <v>0</v>
      </c>
      <c r="D25" s="94">
        <f>SUM(D18:D24)</f>
        <v>0</v>
      </c>
      <c r="E25" s="94">
        <f>SUM(E18:E24)</f>
        <v>0</v>
      </c>
    </row>
  </sheetData>
  <sheetProtection/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90" r:id="rId1"/>
  <headerFooter alignWithMargins="0">
    <oddHeader>&amp;C11.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1:M43"/>
  <sheetViews>
    <sheetView view="pageLayout" workbookViewId="0" topLeftCell="A1">
      <selection activeCell="A1" sqref="A1:M2"/>
    </sheetView>
  </sheetViews>
  <sheetFormatPr defaultColWidth="9.00390625" defaultRowHeight="19.5" customHeight="1"/>
  <cols>
    <col min="1" max="1" width="5.125" style="100" customWidth="1"/>
    <col min="2" max="2" width="25.125" style="100" customWidth="1"/>
    <col min="3" max="5" width="9.25390625" style="100" customWidth="1"/>
    <col min="6" max="6" width="9.125" style="100" customWidth="1"/>
    <col min="7" max="8" width="9.125" style="8" customWidth="1"/>
    <col min="9" max="9" width="24.25390625" style="8" customWidth="1"/>
    <col min="10" max="10" width="10.75390625" style="8" customWidth="1"/>
    <col min="11" max="16384" width="9.125" style="8" customWidth="1"/>
  </cols>
  <sheetData>
    <row r="1" spans="1:13" ht="19.5" customHeight="1">
      <c r="A1" s="243" t="s">
        <v>182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9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5" ht="14.25" customHeight="1">
      <c r="A3" s="99"/>
      <c r="B3" s="99"/>
      <c r="C3" s="99"/>
      <c r="D3" s="99"/>
      <c r="E3" s="99"/>
    </row>
    <row r="4" spans="2:5" ht="14.25" customHeight="1">
      <c r="B4" s="107" t="s">
        <v>206</v>
      </c>
      <c r="C4" s="166"/>
      <c r="D4" s="166"/>
      <c r="E4" s="166"/>
    </row>
    <row r="5" ht="14.25" customHeight="1" thickBot="1"/>
    <row r="6" spans="2:12" ht="36.75" customHeight="1" thickTop="1">
      <c r="B6" s="167" t="s">
        <v>146</v>
      </c>
      <c r="C6" s="250" t="s">
        <v>183</v>
      </c>
      <c r="D6" s="251"/>
      <c r="E6" s="252"/>
      <c r="H6" s="100"/>
      <c r="I6" s="167" t="s">
        <v>164</v>
      </c>
      <c r="J6" s="250" t="s">
        <v>183</v>
      </c>
      <c r="K6" s="251"/>
      <c r="L6" s="252"/>
    </row>
    <row r="7" spans="3:12" ht="19.5" customHeight="1" thickBot="1">
      <c r="C7" s="168" t="s">
        <v>43</v>
      </c>
      <c r="D7" s="169" t="s">
        <v>191</v>
      </c>
      <c r="E7" s="170" t="s">
        <v>194</v>
      </c>
      <c r="H7" s="100"/>
      <c r="I7" s="100"/>
      <c r="J7" s="168" t="s">
        <v>43</v>
      </c>
      <c r="K7" s="169" t="s">
        <v>192</v>
      </c>
      <c r="L7" s="170" t="s">
        <v>194</v>
      </c>
    </row>
    <row r="8" spans="1:12" ht="19.5" customHeight="1" thickBot="1" thickTop="1">
      <c r="A8" s="259" t="s">
        <v>147</v>
      </c>
      <c r="B8" s="171" t="s">
        <v>148</v>
      </c>
      <c r="C8" s="172">
        <v>705</v>
      </c>
      <c r="D8" s="173">
        <v>695</v>
      </c>
      <c r="E8" s="174">
        <v>1005</v>
      </c>
      <c r="H8" s="253" t="s">
        <v>165</v>
      </c>
      <c r="I8" s="195" t="s">
        <v>166</v>
      </c>
      <c r="J8" s="172">
        <v>7297</v>
      </c>
      <c r="K8" s="173">
        <f>Kiadások!I6</f>
        <v>7298</v>
      </c>
      <c r="L8" s="174">
        <v>6628</v>
      </c>
    </row>
    <row r="9" spans="1:12" ht="19.5" customHeight="1" thickBot="1" thickTop="1">
      <c r="A9" s="260"/>
      <c r="B9" s="175" t="s">
        <v>149</v>
      </c>
      <c r="C9" s="172">
        <v>820</v>
      </c>
      <c r="D9" s="173">
        <v>640</v>
      </c>
      <c r="E9" s="174">
        <v>540</v>
      </c>
      <c r="H9" s="254"/>
      <c r="I9" s="190" t="s">
        <v>167</v>
      </c>
      <c r="J9" s="172">
        <v>1574</v>
      </c>
      <c r="K9" s="173">
        <f>Kiadások!I8</f>
        <v>1574</v>
      </c>
      <c r="L9" s="174">
        <v>1757</v>
      </c>
    </row>
    <row r="10" spans="1:12" ht="19.5" customHeight="1" thickBot="1" thickTop="1">
      <c r="A10" s="260"/>
      <c r="B10" s="176" t="s">
        <v>150</v>
      </c>
      <c r="C10" s="172"/>
      <c r="D10" s="173"/>
      <c r="E10" s="174"/>
      <c r="H10" s="254"/>
      <c r="I10" s="195" t="s">
        <v>168</v>
      </c>
      <c r="J10" s="172">
        <v>7026</v>
      </c>
      <c r="K10" s="173">
        <f>Kiadások!I10</f>
        <v>7015</v>
      </c>
      <c r="L10" s="174">
        <v>3491</v>
      </c>
    </row>
    <row r="11" spans="1:12" ht="19.5" customHeight="1" thickBot="1" thickTop="1">
      <c r="A11" s="260"/>
      <c r="B11" s="176" t="s">
        <v>151</v>
      </c>
      <c r="C11" s="172">
        <v>15554</v>
      </c>
      <c r="D11" s="173">
        <v>15995</v>
      </c>
      <c r="E11" s="174"/>
      <c r="H11" s="254"/>
      <c r="I11" s="190" t="s">
        <v>169</v>
      </c>
      <c r="J11" s="172"/>
      <c r="K11" s="173"/>
      <c r="L11" s="174">
        <v>0</v>
      </c>
    </row>
    <row r="12" spans="1:12" s="182" customFormat="1" ht="19.5" customHeight="1" thickBot="1" thickTop="1">
      <c r="A12" s="260"/>
      <c r="B12" s="177" t="s">
        <v>152</v>
      </c>
      <c r="C12" s="179">
        <v>3759</v>
      </c>
      <c r="D12" s="180">
        <v>3579</v>
      </c>
      <c r="E12" s="178">
        <v>3694</v>
      </c>
      <c r="F12" s="181"/>
      <c r="H12" s="254"/>
      <c r="I12" s="196" t="s">
        <v>170</v>
      </c>
      <c r="J12" s="197">
        <v>2594</v>
      </c>
      <c r="K12" s="198">
        <f>Kiadások!I13</f>
        <v>2855</v>
      </c>
      <c r="L12" s="199"/>
    </row>
    <row r="13" spans="1:12" s="182" customFormat="1" ht="19.5" customHeight="1" thickBot="1" thickTop="1">
      <c r="A13" s="260"/>
      <c r="B13" s="177" t="s">
        <v>153</v>
      </c>
      <c r="C13" s="179"/>
      <c r="D13" s="180"/>
      <c r="E13" s="178"/>
      <c r="F13" s="181"/>
      <c r="H13" s="254"/>
      <c r="I13" s="200" t="s">
        <v>171</v>
      </c>
      <c r="J13" s="201">
        <v>230</v>
      </c>
      <c r="K13" s="202">
        <f>Kiadások!I17</f>
        <v>230</v>
      </c>
      <c r="L13" s="203">
        <v>1044</v>
      </c>
    </row>
    <row r="14" spans="1:12" s="182" customFormat="1" ht="19.5" customHeight="1" thickBot="1" thickTop="1">
      <c r="A14" s="260"/>
      <c r="B14" s="177" t="s">
        <v>154</v>
      </c>
      <c r="C14" s="179">
        <v>63</v>
      </c>
      <c r="D14" s="180">
        <v>63</v>
      </c>
      <c r="E14" s="178">
        <v>27</v>
      </c>
      <c r="F14" s="181"/>
      <c r="H14" s="254"/>
      <c r="I14" s="200" t="s">
        <v>172</v>
      </c>
      <c r="J14" s="201">
        <v>2878</v>
      </c>
      <c r="K14" s="202">
        <f>Kiadások!I20</f>
        <v>2878</v>
      </c>
      <c r="L14" s="203">
        <v>2385</v>
      </c>
    </row>
    <row r="15" spans="1:12" s="182" customFormat="1" ht="19.5" customHeight="1" thickBot="1" thickTop="1">
      <c r="A15" s="260"/>
      <c r="B15" s="177" t="s">
        <v>155</v>
      </c>
      <c r="C15" s="179"/>
      <c r="D15" s="180"/>
      <c r="E15" s="178"/>
      <c r="F15" s="181"/>
      <c r="H15" s="254"/>
      <c r="I15" s="200" t="s">
        <v>173</v>
      </c>
      <c r="J15" s="201"/>
      <c r="K15" s="202"/>
      <c r="L15" s="203"/>
    </row>
    <row r="16" spans="1:12" ht="19.5" customHeight="1" thickBot="1" thickTop="1">
      <c r="A16" s="260"/>
      <c r="B16" s="175" t="s">
        <v>156</v>
      </c>
      <c r="C16" s="179">
        <v>1712</v>
      </c>
      <c r="D16" s="173">
        <v>1712</v>
      </c>
      <c r="E16" s="174"/>
      <c r="H16" s="254"/>
      <c r="I16" s="196" t="s">
        <v>65</v>
      </c>
      <c r="J16" s="197">
        <v>1014</v>
      </c>
      <c r="K16" s="198">
        <f>Kiadások!I24</f>
        <v>1014</v>
      </c>
      <c r="L16" s="199"/>
    </row>
    <row r="17" spans="1:12" ht="19.5" customHeight="1" thickBot="1" thickTop="1">
      <c r="A17" s="260"/>
      <c r="B17" s="175" t="s">
        <v>157</v>
      </c>
      <c r="C17" s="172"/>
      <c r="D17" s="173"/>
      <c r="E17" s="174">
        <v>249</v>
      </c>
      <c r="H17" s="254"/>
      <c r="I17" s="190" t="s">
        <v>174</v>
      </c>
      <c r="J17" s="197">
        <v>0</v>
      </c>
      <c r="K17" s="198"/>
      <c r="L17" s="199"/>
    </row>
    <row r="18" spans="1:12" ht="19.5" customHeight="1" thickBot="1" thickTop="1">
      <c r="A18" s="261"/>
      <c r="B18" s="186" t="s">
        <v>9</v>
      </c>
      <c r="C18" s="188">
        <f>SUM(C8:C17)</f>
        <v>22613</v>
      </c>
      <c r="D18" s="187">
        <f>SUM(D8:D17)</f>
        <v>22684</v>
      </c>
      <c r="E18" s="189">
        <v>23481</v>
      </c>
      <c r="H18" s="255"/>
      <c r="I18" s="186" t="s">
        <v>9</v>
      </c>
      <c r="J18" s="204">
        <f>SUM(J8:J17)</f>
        <v>22613</v>
      </c>
      <c r="K18" s="205">
        <f>SUM(K8:K17)</f>
        <v>22864</v>
      </c>
      <c r="L18" s="206">
        <v>16014</v>
      </c>
    </row>
    <row r="19" spans="1:12" ht="19.5" customHeight="1" thickBot="1" thickTop="1">
      <c r="A19" s="254" t="s">
        <v>158</v>
      </c>
      <c r="B19" s="190" t="s">
        <v>159</v>
      </c>
      <c r="C19" s="184"/>
      <c r="D19" s="183"/>
      <c r="E19" s="185"/>
      <c r="H19" s="256" t="s">
        <v>175</v>
      </c>
      <c r="I19" s="190" t="s">
        <v>176</v>
      </c>
      <c r="J19" s="172">
        <v>1100</v>
      </c>
      <c r="K19" s="173">
        <v>1100</v>
      </c>
      <c r="L19" s="174">
        <v>760</v>
      </c>
    </row>
    <row r="20" spans="1:12" ht="19.5" customHeight="1" thickBot="1" thickTop="1">
      <c r="A20" s="254"/>
      <c r="B20" s="190" t="s">
        <v>160</v>
      </c>
      <c r="C20" s="184">
        <v>400</v>
      </c>
      <c r="D20" s="183">
        <v>400</v>
      </c>
      <c r="E20" s="185">
        <v>438</v>
      </c>
      <c r="H20" s="257"/>
      <c r="I20" s="190" t="s">
        <v>177</v>
      </c>
      <c r="J20" s="172">
        <v>800</v>
      </c>
      <c r="K20" s="173">
        <v>800</v>
      </c>
      <c r="L20" s="174">
        <v>89</v>
      </c>
    </row>
    <row r="21" spans="1:12" ht="19.5" customHeight="1" thickBot="1" thickTop="1">
      <c r="A21" s="254"/>
      <c r="B21" s="190" t="s">
        <v>161</v>
      </c>
      <c r="C21" s="184">
        <v>5900</v>
      </c>
      <c r="D21" s="183">
        <v>5900</v>
      </c>
      <c r="E21" s="185"/>
      <c r="H21" s="257"/>
      <c r="I21" s="190" t="s">
        <v>178</v>
      </c>
      <c r="J21" s="172"/>
      <c r="K21" s="173"/>
      <c r="L21" s="174"/>
    </row>
    <row r="22" spans="1:12" ht="19.5" customHeight="1" thickBot="1" thickTop="1">
      <c r="A22" s="254"/>
      <c r="B22" s="190" t="s">
        <v>162</v>
      </c>
      <c r="C22" s="184">
        <v>2519</v>
      </c>
      <c r="D22" s="183">
        <v>2519</v>
      </c>
      <c r="E22" s="185"/>
      <c r="H22" s="257"/>
      <c r="I22" s="190" t="s">
        <v>179</v>
      </c>
      <c r="J22" s="172">
        <v>5919</v>
      </c>
      <c r="K22" s="173">
        <v>5919</v>
      </c>
      <c r="L22" s="174">
        <v>5918</v>
      </c>
    </row>
    <row r="23" spans="1:12" ht="19.5" customHeight="1" thickBot="1" thickTop="1">
      <c r="A23" s="254"/>
      <c r="B23" s="190" t="s">
        <v>163</v>
      </c>
      <c r="C23" s="184"/>
      <c r="D23" s="183"/>
      <c r="E23" s="185"/>
      <c r="H23" s="257"/>
      <c r="I23" s="190" t="s">
        <v>180</v>
      </c>
      <c r="J23" s="184"/>
      <c r="K23" s="183"/>
      <c r="L23" s="185"/>
    </row>
    <row r="24" spans="1:12" ht="19.5" customHeight="1" thickBot="1" thickTop="1">
      <c r="A24" s="255"/>
      <c r="B24" s="186" t="s">
        <v>9</v>
      </c>
      <c r="C24" s="188">
        <f>SUM(C19:C23)</f>
        <v>8819</v>
      </c>
      <c r="D24" s="187">
        <f>SUM(D19:D23)</f>
        <v>8819</v>
      </c>
      <c r="E24" s="189">
        <f>SUM(E19:E23)</f>
        <v>438</v>
      </c>
      <c r="H24" s="257"/>
      <c r="I24" s="190" t="s">
        <v>181</v>
      </c>
      <c r="J24" s="184">
        <v>1000</v>
      </c>
      <c r="K24" s="183">
        <v>1000</v>
      </c>
      <c r="L24" s="185"/>
    </row>
    <row r="25" spans="2:12" ht="33" customHeight="1" thickBot="1" thickTop="1">
      <c r="B25" s="107" t="s">
        <v>9</v>
      </c>
      <c r="C25" s="191">
        <f>SUM(C18+C24)</f>
        <v>31432</v>
      </c>
      <c r="D25" s="192">
        <v>31683</v>
      </c>
      <c r="E25" s="193">
        <f>E18+E24</f>
        <v>23919</v>
      </c>
      <c r="H25" s="258"/>
      <c r="I25" s="186" t="s">
        <v>9</v>
      </c>
      <c r="J25" s="188">
        <f>SUM(J19:J24)</f>
        <v>8819</v>
      </c>
      <c r="K25" s="187">
        <f>SUM(K19:K24)</f>
        <v>8819</v>
      </c>
      <c r="L25" s="189">
        <f>SUM(L19:L24)</f>
        <v>6767</v>
      </c>
    </row>
    <row r="26" spans="8:12" ht="14.25" customHeight="1" thickBot="1" thickTop="1">
      <c r="H26" s="100"/>
      <c r="I26" s="107" t="s">
        <v>9</v>
      </c>
      <c r="J26" s="191">
        <f>J18+J25</f>
        <v>31432</v>
      </c>
      <c r="K26" s="192">
        <v>31683</v>
      </c>
      <c r="L26" s="194">
        <v>22778</v>
      </c>
    </row>
    <row r="27" ht="14.25" customHeight="1" thickTop="1"/>
    <row r="28" ht="14.25" customHeight="1"/>
    <row r="29" spans="2:5" ht="19.5" customHeight="1">
      <c r="B29" s="107"/>
      <c r="C29" s="107"/>
      <c r="D29" s="107"/>
      <c r="E29" s="107"/>
    </row>
    <row r="30" spans="2:5" ht="14.25" customHeight="1">
      <c r="B30" s="107"/>
      <c r="C30" s="166"/>
      <c r="D30" s="166"/>
      <c r="E30" s="166"/>
    </row>
    <row r="31" ht="36.75" customHeight="1"/>
    <row r="36" ht="25.5" customHeight="1"/>
    <row r="37" s="182" customFormat="1" ht="27" customHeight="1">
      <c r="F37" s="181"/>
    </row>
    <row r="38" s="182" customFormat="1" ht="24.75" customHeight="1">
      <c r="F38" s="181"/>
    </row>
    <row r="39" s="182" customFormat="1" ht="24" customHeight="1">
      <c r="F39" s="181"/>
    </row>
    <row r="40" s="182" customFormat="1" ht="24" customHeight="1">
      <c r="F40" s="181"/>
    </row>
    <row r="41" s="182" customFormat="1" ht="19.5" customHeight="1">
      <c r="F41" s="181"/>
    </row>
    <row r="42" s="182" customFormat="1" ht="19.5" customHeight="1">
      <c r="F42" s="181"/>
    </row>
    <row r="43" s="182" customFormat="1" ht="19.5" customHeight="1">
      <c r="F43" s="181"/>
    </row>
  </sheetData>
  <sheetProtection/>
  <mergeCells count="7">
    <mergeCell ref="C6:E6"/>
    <mergeCell ref="A1:M2"/>
    <mergeCell ref="H8:H18"/>
    <mergeCell ref="H19:H25"/>
    <mergeCell ref="A8:A18"/>
    <mergeCell ref="A19:A24"/>
    <mergeCell ref="J6:L6"/>
  </mergeCells>
  <printOptions horizontalCentered="1"/>
  <pageMargins left="0.1968503937007874" right="0.5118110236220472" top="0.6299212598425197" bottom="1.25" header="0.15748031496062992" footer="0.15748031496062992"/>
  <pageSetup horizontalDpi="300" verticalDpi="300" orientation="landscape" paperSize="9" scale="85" r:id="rId1"/>
  <headerFooter alignWithMargins="0">
    <oddHeader xml:space="preserve">&amp;C12. sz.melléklet              </oddHeader>
    <oddFooter>&amp;L* Az összesen sor a halmozódást kizárja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"/>
  <sheetViews>
    <sheetView view="pageLayout" workbookViewId="0" topLeftCell="A1">
      <selection activeCell="A3" sqref="A3"/>
    </sheetView>
  </sheetViews>
  <sheetFormatPr defaultColWidth="9.00390625" defaultRowHeight="19.5" customHeight="1"/>
  <cols>
    <col min="1" max="5" width="9.125" style="8" customWidth="1"/>
    <col min="6" max="6" width="8.125" style="7" customWidth="1"/>
    <col min="7" max="7" width="8.875" style="8" customWidth="1"/>
    <col min="8" max="8" width="9.25390625" style="8" customWidth="1"/>
    <col min="9" max="9" width="9.625" style="8" customWidth="1"/>
    <col min="10" max="10" width="11.125" style="8" customWidth="1"/>
    <col min="11" max="11" width="9.875" style="8" bestFit="1" customWidth="1"/>
    <col min="12" max="16384" width="9.125" style="8" customWidth="1"/>
  </cols>
  <sheetData>
    <row r="1" spans="1:17" ht="19.5" customHeight="1">
      <c r="A1" s="262" t="s">
        <v>187</v>
      </c>
      <c r="B1" s="262"/>
      <c r="C1" s="262"/>
      <c r="D1" s="262"/>
      <c r="E1" s="262"/>
      <c r="F1" s="262"/>
      <c r="G1" s="262"/>
      <c r="H1" s="262"/>
      <c r="I1" s="262"/>
      <c r="J1" s="262"/>
      <c r="K1" s="129"/>
      <c r="L1" s="23"/>
      <c r="M1" s="23"/>
      <c r="N1" s="23"/>
      <c r="O1" s="23"/>
      <c r="P1" s="23"/>
      <c r="Q1" s="23"/>
    </row>
    <row r="2" spans="1:17" ht="19.5" customHeight="1">
      <c r="A2" s="262" t="s">
        <v>127</v>
      </c>
      <c r="B2" s="262"/>
      <c r="C2" s="262"/>
      <c r="D2" s="262"/>
      <c r="E2" s="262"/>
      <c r="F2" s="262"/>
      <c r="G2" s="262"/>
      <c r="H2" s="262"/>
      <c r="I2" s="262"/>
      <c r="J2" s="262"/>
      <c r="K2" s="129"/>
      <c r="L2" s="23"/>
      <c r="M2" s="23"/>
      <c r="N2" s="23"/>
      <c r="O2" s="23"/>
      <c r="P2" s="23"/>
      <c r="Q2" s="23"/>
    </row>
    <row r="3" spans="1:10" ht="19.5" customHeight="1">
      <c r="A3" s="100" t="s">
        <v>272</v>
      </c>
      <c r="B3" s="100"/>
      <c r="C3" s="100"/>
      <c r="D3" s="100"/>
      <c r="E3" s="100"/>
      <c r="F3" s="103"/>
      <c r="G3" s="100"/>
      <c r="H3" s="100"/>
      <c r="I3" s="100"/>
      <c r="J3" s="103" t="s">
        <v>0</v>
      </c>
    </row>
    <row r="4" spans="1:10" ht="19.5" customHeight="1">
      <c r="A4" s="100"/>
      <c r="B4" s="100"/>
      <c r="C4" s="100"/>
      <c r="D4" s="100"/>
      <c r="E4" s="100"/>
      <c r="F4" s="103"/>
      <c r="G4" s="100"/>
      <c r="H4" s="100"/>
      <c r="I4" s="100"/>
      <c r="J4" s="100"/>
    </row>
    <row r="5" spans="1:11" ht="24.75" customHeight="1">
      <c r="A5" s="100"/>
      <c r="B5" s="100"/>
      <c r="C5" s="100"/>
      <c r="D5" s="100"/>
      <c r="E5" s="100"/>
      <c r="F5" s="130" t="s">
        <v>128</v>
      </c>
      <c r="G5" s="107">
        <v>2013</v>
      </c>
      <c r="H5" s="107">
        <v>2014</v>
      </c>
      <c r="I5" s="107">
        <v>2015</v>
      </c>
      <c r="J5" s="131" t="s">
        <v>9</v>
      </c>
      <c r="K5" s="49" t="s">
        <v>194</v>
      </c>
    </row>
    <row r="6" spans="1:11" ht="19.5" customHeight="1">
      <c r="A6" s="100"/>
      <c r="B6" s="100"/>
      <c r="C6" s="100"/>
      <c r="D6" s="100"/>
      <c r="E6" s="100"/>
      <c r="F6" s="103"/>
      <c r="G6" s="132"/>
      <c r="H6" s="132"/>
      <c r="I6" s="132"/>
      <c r="J6" s="100"/>
      <c r="K6" s="49"/>
    </row>
    <row r="7" spans="1:11" ht="19.5" customHeight="1">
      <c r="A7" s="100"/>
      <c r="B7" s="100"/>
      <c r="C7" s="100"/>
      <c r="D7" s="100"/>
      <c r="E7" s="100"/>
      <c r="F7" s="103"/>
      <c r="G7" s="132"/>
      <c r="H7" s="132"/>
      <c r="I7" s="132"/>
      <c r="J7" s="100"/>
      <c r="K7" s="49"/>
    </row>
    <row r="8" spans="1:11" ht="19.5" customHeight="1">
      <c r="A8" s="100"/>
      <c r="B8" s="100"/>
      <c r="C8" s="100"/>
      <c r="D8" s="100"/>
      <c r="E8" s="100"/>
      <c r="F8" s="103"/>
      <c r="G8" s="100"/>
      <c r="H8" s="100"/>
      <c r="I8" s="100"/>
      <c r="J8" s="100"/>
      <c r="K8" s="49"/>
    </row>
    <row r="9" spans="1:11" ht="19.5" customHeight="1">
      <c r="A9" s="100"/>
      <c r="B9" s="100"/>
      <c r="C9" s="100"/>
      <c r="D9" s="100"/>
      <c r="E9" s="100"/>
      <c r="F9" s="103"/>
      <c r="G9" s="100"/>
      <c r="H9" s="100"/>
      <c r="I9" s="100"/>
      <c r="J9" s="100"/>
      <c r="K9" s="49"/>
    </row>
    <row r="10" spans="1:11" ht="19.5" customHeight="1">
      <c r="A10" s="100"/>
      <c r="B10" s="100"/>
      <c r="C10" s="100"/>
      <c r="D10" s="100"/>
      <c r="E10" s="100"/>
      <c r="F10" s="133"/>
      <c r="G10" s="134">
        <v>5919</v>
      </c>
      <c r="H10" s="134">
        <v>0</v>
      </c>
      <c r="I10" s="134">
        <v>0</v>
      </c>
      <c r="J10" s="134">
        <f>SUM(G10:I10)</f>
        <v>5919</v>
      </c>
      <c r="K10" s="49"/>
    </row>
    <row r="11" spans="1:11" s="138" customFormat="1" ht="19.5" customHeight="1">
      <c r="A11" s="135"/>
      <c r="B11" s="135"/>
      <c r="C11" s="135"/>
      <c r="D11" s="135"/>
      <c r="E11" s="135"/>
      <c r="F11" s="136"/>
      <c r="G11" s="137"/>
      <c r="H11" s="137"/>
      <c r="I11" s="137"/>
      <c r="J11" s="137">
        <f>SUM(G11:I11)</f>
        <v>0</v>
      </c>
      <c r="K11" s="279"/>
    </row>
    <row r="12" spans="1:11" ht="19.5" customHeight="1">
      <c r="A12" s="100"/>
      <c r="B12" s="139" t="s">
        <v>9</v>
      </c>
      <c r="C12" s="100"/>
      <c r="D12" s="100"/>
      <c r="E12" s="100"/>
      <c r="F12" s="133">
        <v>2012</v>
      </c>
      <c r="G12" s="140">
        <f>SUM(G10)</f>
        <v>5919</v>
      </c>
      <c r="H12" s="140">
        <f>SUM(H10)</f>
        <v>0</v>
      </c>
      <c r="I12" s="140">
        <f>SUM(I10)</f>
        <v>0</v>
      </c>
      <c r="J12" s="140">
        <f>SUM(J10:J11)</f>
        <v>5919</v>
      </c>
      <c r="K12" s="49">
        <v>5919</v>
      </c>
    </row>
    <row r="13" spans="1:12" ht="19.5" customHeight="1">
      <c r="A13" s="100"/>
      <c r="B13" s="100"/>
      <c r="C13" s="100"/>
      <c r="D13" s="100"/>
      <c r="E13" s="100"/>
      <c r="F13" s="133"/>
      <c r="G13" s="134"/>
      <c r="H13" s="134"/>
      <c r="I13" s="134"/>
      <c r="J13" s="134"/>
      <c r="K13" s="49"/>
      <c r="L13" s="32"/>
    </row>
    <row r="14" spans="1:10" ht="19.5" customHeight="1">
      <c r="A14" s="100"/>
      <c r="B14" s="100"/>
      <c r="C14" s="100"/>
      <c r="D14" s="100"/>
      <c r="E14" s="100"/>
      <c r="F14" s="133"/>
      <c r="G14" s="134"/>
      <c r="H14" s="134"/>
      <c r="I14" s="134"/>
      <c r="J14" s="134"/>
    </row>
    <row r="15" spans="1:10" ht="19.5" customHeight="1">
      <c r="A15" s="100"/>
      <c r="B15" s="100"/>
      <c r="C15" s="100"/>
      <c r="D15" s="100"/>
      <c r="E15" s="100"/>
      <c r="F15" s="103"/>
      <c r="G15" s="100"/>
      <c r="H15" s="100"/>
      <c r="I15" s="100"/>
      <c r="J15" s="100"/>
    </row>
    <row r="16" spans="1:10" ht="19.5" customHeight="1">
      <c r="A16" s="100"/>
      <c r="B16" s="100"/>
      <c r="C16" s="100"/>
      <c r="D16" s="100"/>
      <c r="E16" s="100"/>
      <c r="F16" s="103"/>
      <c r="G16" s="100"/>
      <c r="H16" s="100"/>
      <c r="I16" s="100"/>
      <c r="J16" s="100"/>
    </row>
  </sheetData>
  <sheetProtection/>
  <mergeCells count="2">
    <mergeCell ref="A1:J1"/>
    <mergeCell ref="A2:J2"/>
  </mergeCells>
  <printOptions/>
  <pageMargins left="0.21" right="0.12" top="0.984251968503937" bottom="0.984251968503937" header="0.5118110236220472" footer="0.5118110236220472"/>
  <pageSetup horizontalDpi="300" verticalDpi="300" orientation="portrait" paperSize="9" r:id="rId1"/>
  <headerFooter alignWithMargins="0">
    <oddHeader>&amp;C15.sz.melléklet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1"/>
  <sheetViews>
    <sheetView view="pageLayout" workbookViewId="0" topLeftCell="A1">
      <selection activeCell="L26" sqref="L26"/>
    </sheetView>
  </sheetViews>
  <sheetFormatPr defaultColWidth="9.00390625" defaultRowHeight="12.75"/>
  <cols>
    <col min="1" max="2" width="9.125" style="113" customWidth="1"/>
    <col min="3" max="3" width="11.125" style="113" customWidth="1"/>
    <col min="4" max="10" width="9.125" style="113" customWidth="1"/>
    <col min="11" max="11" width="14.625" style="113" customWidth="1"/>
    <col min="12" max="16384" width="9.125" style="113" customWidth="1"/>
  </cols>
  <sheetData>
    <row r="1" spans="4:9" ht="12.75">
      <c r="D1" s="269"/>
      <c r="E1" s="269"/>
      <c r="F1" s="269"/>
      <c r="G1" s="269"/>
      <c r="H1" s="269"/>
      <c r="I1" s="269"/>
    </row>
    <row r="2" ht="12.75">
      <c r="A2" s="212" t="s">
        <v>207</v>
      </c>
    </row>
    <row r="3" spans="1:4" ht="12.75">
      <c r="A3" s="112" t="s">
        <v>129</v>
      </c>
      <c r="B3" s="141"/>
      <c r="D3" s="141"/>
    </row>
    <row r="4" spans="1:4" ht="13.5" thickBot="1">
      <c r="A4" s="112"/>
      <c r="B4" s="141"/>
      <c r="D4" s="141"/>
    </row>
    <row r="5" spans="1:12" ht="13.5" thickBot="1">
      <c r="A5" s="142" t="s">
        <v>130</v>
      </c>
      <c r="B5" s="116"/>
      <c r="C5" s="116"/>
      <c r="D5" s="116"/>
      <c r="E5" s="116"/>
      <c r="F5" s="116"/>
      <c r="G5" s="116"/>
      <c r="H5" s="116"/>
      <c r="I5" s="116"/>
      <c r="J5" s="116"/>
      <c r="K5" s="127" t="s">
        <v>131</v>
      </c>
      <c r="L5" s="214" t="s">
        <v>220</v>
      </c>
    </row>
    <row r="6" spans="1:11" ht="12.75">
      <c r="A6" s="270" t="s">
        <v>132</v>
      </c>
      <c r="B6" s="271"/>
      <c r="C6" s="271"/>
      <c r="D6" s="271"/>
      <c r="E6" s="271"/>
      <c r="F6" s="271"/>
      <c r="G6" s="271"/>
      <c r="H6" s="271"/>
      <c r="I6" s="271"/>
      <c r="J6" s="272"/>
      <c r="K6" s="120">
        <v>0</v>
      </c>
    </row>
    <row r="7" spans="1:12" ht="12.75">
      <c r="A7" s="263" t="s">
        <v>133</v>
      </c>
      <c r="B7" s="264"/>
      <c r="C7" s="264"/>
      <c r="D7" s="264"/>
      <c r="E7" s="264"/>
      <c r="F7" s="264"/>
      <c r="G7" s="264"/>
      <c r="H7" s="264"/>
      <c r="I7" s="264"/>
      <c r="J7" s="265"/>
      <c r="K7" s="123">
        <v>486</v>
      </c>
      <c r="L7" s="113">
        <v>199</v>
      </c>
    </row>
    <row r="8" spans="1:11" ht="12.75">
      <c r="A8" s="263" t="s">
        <v>134</v>
      </c>
      <c r="B8" s="264"/>
      <c r="C8" s="264"/>
      <c r="D8" s="264"/>
      <c r="E8" s="264"/>
      <c r="F8" s="264"/>
      <c r="G8" s="264"/>
      <c r="H8" s="264"/>
      <c r="I8" s="264"/>
      <c r="J8" s="265"/>
      <c r="K8" s="123">
        <v>0</v>
      </c>
    </row>
    <row r="9" spans="1:11" ht="12.75">
      <c r="A9" s="263" t="s">
        <v>135</v>
      </c>
      <c r="B9" s="264"/>
      <c r="C9" s="264"/>
      <c r="D9" s="264"/>
      <c r="E9" s="264"/>
      <c r="F9" s="264"/>
      <c r="G9" s="264"/>
      <c r="H9" s="264"/>
      <c r="I9" s="264"/>
      <c r="J9" s="265"/>
      <c r="K9" s="123">
        <v>0</v>
      </c>
    </row>
    <row r="10" spans="1:11" ht="13.5" thickBot="1">
      <c r="A10" s="266" t="s">
        <v>136</v>
      </c>
      <c r="B10" s="267"/>
      <c r="C10" s="267"/>
      <c r="D10" s="267"/>
      <c r="E10" s="267"/>
      <c r="F10" s="267"/>
      <c r="G10" s="267"/>
      <c r="H10" s="267"/>
      <c r="I10" s="267"/>
      <c r="J10" s="268"/>
      <c r="K10" s="143">
        <v>0</v>
      </c>
    </row>
    <row r="11" spans="1:12" ht="12.75">
      <c r="A11" s="113" t="s">
        <v>137</v>
      </c>
      <c r="K11" s="212" t="s">
        <v>271</v>
      </c>
      <c r="L11" s="113">
        <v>199</v>
      </c>
    </row>
  </sheetData>
  <sheetProtection/>
  <mergeCells count="6">
    <mergeCell ref="A9:J9"/>
    <mergeCell ref="A10:J10"/>
    <mergeCell ref="D1:I1"/>
    <mergeCell ref="A6:J6"/>
    <mergeCell ref="A7:J7"/>
    <mergeCell ref="A8:J8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&amp;C17.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G11"/>
  <sheetViews>
    <sheetView zoomScalePageLayoutView="0" workbookViewId="0" topLeftCell="A1">
      <selection activeCell="F12" sqref="F12"/>
    </sheetView>
  </sheetViews>
  <sheetFormatPr defaultColWidth="9.00390625" defaultRowHeight="12.75"/>
  <sheetData>
    <row r="1" spans="1:7" ht="12.75">
      <c r="A1" s="273" t="s">
        <v>208</v>
      </c>
      <c r="B1" s="273"/>
      <c r="C1" s="273"/>
      <c r="D1" s="273"/>
      <c r="E1" s="273"/>
      <c r="F1" s="273"/>
      <c r="G1" s="273"/>
    </row>
    <row r="2" spans="1:7" ht="12.75">
      <c r="A2" s="39"/>
      <c r="B2" s="39"/>
      <c r="C2" s="39"/>
      <c r="D2" s="39" t="s">
        <v>209</v>
      </c>
      <c r="E2" s="39"/>
      <c r="F2" s="39"/>
      <c r="G2" s="39"/>
    </row>
    <row r="3" spans="1:6" ht="12.75">
      <c r="A3" t="s">
        <v>210</v>
      </c>
      <c r="F3">
        <v>1062</v>
      </c>
    </row>
    <row r="4" spans="1:6" ht="12.75">
      <c r="A4" s="231" t="s">
        <v>211</v>
      </c>
      <c r="B4" s="231"/>
      <c r="C4" s="231"/>
      <c r="D4" s="231"/>
      <c r="E4" s="231"/>
      <c r="F4">
        <v>-173</v>
      </c>
    </row>
    <row r="5" spans="1:6" ht="12.75">
      <c r="A5" s="231" t="s">
        <v>212</v>
      </c>
      <c r="B5" s="231"/>
      <c r="C5" s="231"/>
      <c r="D5" s="231"/>
      <c r="E5" s="231"/>
      <c r="F5">
        <v>889</v>
      </c>
    </row>
    <row r="6" spans="1:6" ht="12.75">
      <c r="A6" s="231" t="s">
        <v>213</v>
      </c>
      <c r="B6" s="231"/>
      <c r="C6" s="231"/>
      <c r="D6" s="231"/>
      <c r="E6" s="231"/>
      <c r="F6">
        <v>834</v>
      </c>
    </row>
    <row r="7" spans="1:6" ht="12.75">
      <c r="A7" s="231" t="s">
        <v>214</v>
      </c>
      <c r="B7" s="231"/>
      <c r="C7" s="231"/>
      <c r="D7" s="231"/>
      <c r="E7" s="231"/>
      <c r="F7">
        <v>834</v>
      </c>
    </row>
    <row r="8" spans="1:6" ht="12.75">
      <c r="A8" s="231" t="s">
        <v>215</v>
      </c>
      <c r="B8" s="231"/>
      <c r="C8" s="231"/>
      <c r="D8" s="231"/>
      <c r="E8" s="231"/>
      <c r="F8">
        <v>0</v>
      </c>
    </row>
    <row r="9" spans="1:6" ht="12.75">
      <c r="A9" s="231" t="s">
        <v>216</v>
      </c>
      <c r="B9" s="231"/>
      <c r="C9" s="231"/>
      <c r="D9" s="231"/>
      <c r="E9" s="231"/>
      <c r="F9">
        <v>0</v>
      </c>
    </row>
    <row r="10" spans="1:6" ht="12.75">
      <c r="A10" s="231" t="s">
        <v>217</v>
      </c>
      <c r="B10" s="231"/>
      <c r="C10" s="231"/>
      <c r="D10" s="231"/>
      <c r="E10" s="231"/>
      <c r="F10">
        <v>834</v>
      </c>
    </row>
    <row r="11" spans="1:6" ht="12.75">
      <c r="A11" s="231" t="s">
        <v>218</v>
      </c>
      <c r="B11" s="231"/>
      <c r="C11" s="231"/>
      <c r="D11" s="231"/>
      <c r="E11" s="231"/>
      <c r="F11">
        <v>0</v>
      </c>
    </row>
  </sheetData>
  <sheetProtection/>
  <mergeCells count="9">
    <mergeCell ref="A1:G1"/>
    <mergeCell ref="A4:E4"/>
    <mergeCell ref="A5:E5"/>
    <mergeCell ref="A6:E6"/>
    <mergeCell ref="A11:E11"/>
    <mergeCell ref="A7:E7"/>
    <mergeCell ref="A8:E8"/>
    <mergeCell ref="A9:E9"/>
    <mergeCell ref="A10:E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25"/>
  <sheetViews>
    <sheetView zoomScalePageLayoutView="0" workbookViewId="0" topLeftCell="A7">
      <selection activeCell="C39" sqref="C39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29.00390625" style="0" customWidth="1"/>
    <col min="4" max="4" width="44.625" style="0" customWidth="1"/>
  </cols>
  <sheetData>
    <row r="1" spans="1:10" ht="12.75">
      <c r="A1" s="46" t="s">
        <v>219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46"/>
      <c r="B2" s="46"/>
      <c r="C2" s="46"/>
      <c r="D2" s="46"/>
      <c r="E2" s="46"/>
      <c r="F2" s="46"/>
      <c r="G2" s="46"/>
      <c r="H2" s="46"/>
      <c r="I2" s="46"/>
      <c r="J2" s="46"/>
    </row>
    <row r="5" spans="2:4" ht="12.75">
      <c r="B5" s="228" t="s">
        <v>257</v>
      </c>
      <c r="C5" s="228" t="s">
        <v>258</v>
      </c>
      <c r="D5" s="228" t="s">
        <v>259</v>
      </c>
    </row>
    <row r="7" spans="1:4" ht="12.75">
      <c r="A7" s="21" t="s">
        <v>260</v>
      </c>
      <c r="B7" s="20">
        <v>0</v>
      </c>
      <c r="C7" s="20">
        <v>0</v>
      </c>
      <c r="D7" s="20"/>
    </row>
    <row r="8" spans="1:4" ht="12.75">
      <c r="A8" s="21"/>
      <c r="B8" s="20"/>
      <c r="C8" s="20"/>
      <c r="D8" s="20"/>
    </row>
    <row r="9" spans="1:4" ht="12.75">
      <c r="A9" s="21" t="s">
        <v>261</v>
      </c>
      <c r="B9" s="20">
        <v>0</v>
      </c>
      <c r="C9" s="20">
        <v>26595</v>
      </c>
      <c r="D9" s="20"/>
    </row>
    <row r="10" spans="1:4" ht="12.75">
      <c r="A10" s="21"/>
      <c r="B10" s="20"/>
      <c r="C10" s="20"/>
      <c r="D10" s="20"/>
    </row>
    <row r="11" spans="1:4" ht="12.75">
      <c r="A11" s="21" t="s">
        <v>262</v>
      </c>
      <c r="B11" s="20">
        <v>0</v>
      </c>
      <c r="C11" s="20">
        <v>984</v>
      </c>
      <c r="D11" s="20"/>
    </row>
    <row r="12" spans="1:4" ht="12.75">
      <c r="A12" s="21"/>
      <c r="B12" s="20"/>
      <c r="C12" s="20"/>
      <c r="D12" s="20"/>
    </row>
    <row r="13" spans="1:4" ht="12.75">
      <c r="A13" s="21" t="s">
        <v>263</v>
      </c>
      <c r="B13" s="20">
        <v>0</v>
      </c>
      <c r="C13" s="20">
        <v>25</v>
      </c>
      <c r="D13" s="20"/>
    </row>
    <row r="14" spans="1:4" ht="12.75">
      <c r="A14" s="21"/>
      <c r="B14" s="20"/>
      <c r="C14" s="20"/>
      <c r="D14" s="20"/>
    </row>
    <row r="15" spans="1:4" ht="12.75">
      <c r="A15" s="21" t="s">
        <v>264</v>
      </c>
      <c r="B15" s="20">
        <v>0</v>
      </c>
      <c r="C15" s="20">
        <v>26232</v>
      </c>
      <c r="D15" s="20"/>
    </row>
    <row r="16" spans="1:4" ht="12.75">
      <c r="A16" s="21"/>
      <c r="B16" s="20"/>
      <c r="C16" s="20"/>
      <c r="D16" s="20"/>
    </row>
    <row r="17" spans="1:4" ht="12.75">
      <c r="A17" s="21" t="s">
        <v>265</v>
      </c>
      <c r="B17" s="20">
        <v>0</v>
      </c>
      <c r="C17" s="20">
        <v>311</v>
      </c>
      <c r="D17" s="20"/>
    </row>
    <row r="18" spans="1:4" ht="12.75">
      <c r="A18" s="21"/>
      <c r="B18" s="20"/>
      <c r="C18" s="20"/>
      <c r="D18" s="20"/>
    </row>
    <row r="19" spans="1:4" ht="12.75">
      <c r="A19" s="21" t="s">
        <v>266</v>
      </c>
      <c r="B19" s="20">
        <v>0</v>
      </c>
      <c r="C19" s="20">
        <v>0</v>
      </c>
      <c r="D19" s="20"/>
    </row>
    <row r="20" spans="1:4" ht="12.75">
      <c r="A20" s="21"/>
      <c r="B20" s="20"/>
      <c r="C20" s="20"/>
      <c r="D20" s="20"/>
    </row>
    <row r="21" spans="1:4" ht="12.75">
      <c r="A21" s="21" t="s">
        <v>267</v>
      </c>
      <c r="B21" s="20">
        <v>0</v>
      </c>
      <c r="C21" s="20">
        <v>64</v>
      </c>
      <c r="D21" s="20"/>
    </row>
    <row r="22" spans="1:4" ht="12.75">
      <c r="A22" s="21"/>
      <c r="B22" s="20"/>
      <c r="C22" s="20"/>
      <c r="D22" s="20"/>
    </row>
    <row r="23" spans="1:4" ht="12.75">
      <c r="A23" s="21" t="s">
        <v>268</v>
      </c>
      <c r="B23" s="20">
        <v>0</v>
      </c>
      <c r="C23" s="20">
        <v>11804</v>
      </c>
      <c r="D23" s="20"/>
    </row>
    <row r="24" spans="1:4" ht="12.75">
      <c r="A24" s="21"/>
      <c r="B24" s="20"/>
      <c r="C24" s="20"/>
      <c r="D24" s="20"/>
    </row>
    <row r="25" spans="1:4" ht="12.75">
      <c r="A25" s="229" t="s">
        <v>56</v>
      </c>
      <c r="B25" s="58">
        <v>0</v>
      </c>
      <c r="C25" s="58">
        <f>SUM(C8:C24)</f>
        <v>66015</v>
      </c>
      <c r="D25" s="5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"/>
  <sheetViews>
    <sheetView view="pageLayout" workbookViewId="0" topLeftCell="A1">
      <selection activeCell="J19" sqref="J19"/>
    </sheetView>
  </sheetViews>
  <sheetFormatPr defaultColWidth="9.00390625" defaultRowHeight="12.75"/>
  <sheetData>
    <row r="1" spans="1:9" ht="18.75">
      <c r="A1" s="274" t="s">
        <v>184</v>
      </c>
      <c r="B1" s="274"/>
      <c r="C1" s="274"/>
      <c r="D1" s="274"/>
      <c r="E1" s="274"/>
      <c r="F1" s="274"/>
      <c r="G1" s="274"/>
      <c r="H1" s="274"/>
      <c r="I1" s="274"/>
    </row>
    <row r="2" spans="1:9" ht="12.75">
      <c r="A2" s="144"/>
      <c r="B2" s="144"/>
      <c r="C2" s="144"/>
      <c r="D2" s="144"/>
      <c r="E2" s="144"/>
      <c r="F2" s="144"/>
      <c r="G2" s="144"/>
      <c r="H2" s="144"/>
      <c r="I2" s="144"/>
    </row>
    <row r="3" spans="1:9" ht="12.75">
      <c r="A3" s="144" t="s">
        <v>221</v>
      </c>
      <c r="B3" s="144"/>
      <c r="C3" s="144"/>
      <c r="D3" s="144"/>
      <c r="E3" s="144"/>
      <c r="F3" s="144"/>
      <c r="G3" s="144"/>
      <c r="H3" s="144" t="s">
        <v>45</v>
      </c>
      <c r="I3" s="145"/>
    </row>
    <row r="4" spans="1:9" ht="15.75">
      <c r="A4" s="144"/>
      <c r="B4" s="144"/>
      <c r="C4" s="144"/>
      <c r="D4" s="144"/>
      <c r="E4" s="144"/>
      <c r="F4" s="144"/>
      <c r="G4" s="146" t="s">
        <v>49</v>
      </c>
      <c r="H4" s="147"/>
      <c r="I4" s="147"/>
    </row>
    <row r="5" spans="1:9" ht="15.75">
      <c r="A5" s="148"/>
      <c r="B5" s="148"/>
      <c r="C5" s="148"/>
      <c r="D5" s="148"/>
      <c r="E5" s="148"/>
      <c r="F5" s="148"/>
      <c r="G5" s="148"/>
      <c r="H5" s="148"/>
      <c r="I5" s="148"/>
    </row>
    <row r="6" spans="1:9" ht="15.75">
      <c r="A6" s="148" t="s">
        <v>185</v>
      </c>
      <c r="B6" s="148"/>
      <c r="C6" s="148"/>
      <c r="D6" s="148"/>
      <c r="E6" s="148"/>
      <c r="F6" s="148"/>
      <c r="G6" s="149">
        <v>200</v>
      </c>
      <c r="H6" s="148">
        <v>0</v>
      </c>
      <c r="I6" s="148"/>
    </row>
    <row r="7" spans="1:9" ht="15.75">
      <c r="A7" s="151" t="s">
        <v>186</v>
      </c>
      <c r="B7" s="151"/>
      <c r="C7" s="151"/>
      <c r="D7" s="151"/>
      <c r="E7" s="151"/>
      <c r="F7" s="151"/>
      <c r="G7" s="152">
        <v>15</v>
      </c>
      <c r="H7" s="148">
        <v>0</v>
      </c>
      <c r="I7" s="148"/>
    </row>
    <row r="8" spans="1:9" ht="15.75">
      <c r="A8" s="151" t="s">
        <v>270</v>
      </c>
      <c r="B8" s="207"/>
      <c r="C8" s="207"/>
      <c r="D8" s="207"/>
      <c r="E8" s="207"/>
      <c r="F8" s="207"/>
      <c r="G8" s="208">
        <v>15</v>
      </c>
      <c r="H8" s="148">
        <v>0</v>
      </c>
      <c r="I8" s="148"/>
    </row>
    <row r="9" spans="1:9" ht="15.75">
      <c r="A9" s="151"/>
      <c r="B9" s="207"/>
      <c r="C9" s="207"/>
      <c r="D9" s="207"/>
      <c r="E9" s="207"/>
      <c r="F9" s="207"/>
      <c r="G9" s="208"/>
      <c r="H9" s="148"/>
      <c r="I9" s="148"/>
    </row>
    <row r="10" spans="1:9" ht="15.75">
      <c r="A10" s="151"/>
      <c r="B10" s="151"/>
      <c r="C10" s="151"/>
      <c r="D10" s="151"/>
      <c r="E10" s="151"/>
      <c r="F10" s="151"/>
      <c r="G10" s="152"/>
      <c r="H10" s="148"/>
      <c r="I10" s="148"/>
    </row>
    <row r="11" spans="1:9" ht="15.75">
      <c r="A11" s="148"/>
      <c r="B11" s="150"/>
      <c r="C11" s="148"/>
      <c r="D11" s="148"/>
      <c r="E11" s="148"/>
      <c r="F11" s="148"/>
      <c r="G11" s="149"/>
      <c r="H11" s="148"/>
      <c r="I11" s="148"/>
    </row>
    <row r="12" spans="1:9" ht="15.75">
      <c r="A12" s="148"/>
      <c r="B12" s="150"/>
      <c r="C12" s="148"/>
      <c r="D12" s="148"/>
      <c r="E12" s="148"/>
      <c r="F12" s="148"/>
      <c r="G12" s="149"/>
      <c r="H12" s="148"/>
      <c r="I12" s="148"/>
    </row>
    <row r="13" spans="1:9" ht="15.75">
      <c r="A13" s="150" t="s">
        <v>14</v>
      </c>
      <c r="B13" s="148"/>
      <c r="C13" s="148"/>
      <c r="D13" s="148"/>
      <c r="E13" s="148"/>
      <c r="F13" s="148"/>
      <c r="G13" s="153">
        <f>SUM(G6:G12)</f>
        <v>230</v>
      </c>
      <c r="H13" s="150">
        <v>0</v>
      </c>
      <c r="I13" s="150"/>
    </row>
    <row r="14" spans="1:9" ht="15.75">
      <c r="A14" s="148"/>
      <c r="B14" s="148"/>
      <c r="C14" s="148"/>
      <c r="D14" s="148"/>
      <c r="E14" s="148"/>
      <c r="F14" s="148"/>
      <c r="G14" s="148"/>
      <c r="H14" s="148"/>
      <c r="I14" s="14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&amp;C18.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G3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8.25390625" style="0" customWidth="1"/>
    <col min="2" max="2" width="20.75390625" style="0" customWidth="1"/>
    <col min="3" max="3" width="30.625" style="0" customWidth="1"/>
    <col min="4" max="4" width="31.75390625" style="0" customWidth="1"/>
  </cols>
  <sheetData>
    <row r="1" spans="1:7" ht="12.75">
      <c r="A1" s="275" t="s">
        <v>273</v>
      </c>
      <c r="B1" s="275"/>
      <c r="C1" s="275"/>
      <c r="D1" s="275"/>
      <c r="E1" s="275"/>
      <c r="F1" s="275"/>
      <c r="G1" s="275"/>
    </row>
    <row r="4" spans="1:4" ht="15.75">
      <c r="A4" s="230" t="s">
        <v>256</v>
      </c>
      <c r="B4" s="230"/>
      <c r="C4" s="230"/>
      <c r="D4" s="230"/>
    </row>
    <row r="5" spans="1:4" ht="12.75">
      <c r="A5" s="215"/>
      <c r="B5" s="215"/>
      <c r="C5" s="215"/>
      <c r="D5" s="215"/>
    </row>
    <row r="6" spans="1:4" ht="25.5">
      <c r="A6" s="216" t="s">
        <v>229</v>
      </c>
      <c r="B6" s="217" t="s">
        <v>230</v>
      </c>
      <c r="C6" s="217" t="s">
        <v>231</v>
      </c>
      <c r="D6" s="217" t="s">
        <v>232</v>
      </c>
    </row>
    <row r="7" spans="1:4" ht="12.75">
      <c r="A7" s="215"/>
      <c r="B7" s="215"/>
      <c r="C7" s="215"/>
      <c r="D7" s="215"/>
    </row>
    <row r="8" spans="1:4" ht="12.75">
      <c r="A8" s="218" t="s">
        <v>233</v>
      </c>
      <c r="B8" s="219">
        <v>67678</v>
      </c>
      <c r="C8" s="215"/>
      <c r="D8" s="219">
        <v>66015</v>
      </c>
    </row>
    <row r="9" spans="1:4" ht="12.75">
      <c r="A9" s="215" t="s">
        <v>234</v>
      </c>
      <c r="B9" s="220"/>
      <c r="C9" s="220"/>
      <c r="D9" s="220"/>
    </row>
    <row r="10" spans="1:4" ht="12.75">
      <c r="A10" s="215" t="s">
        <v>235</v>
      </c>
      <c r="B10" s="219">
        <v>55131</v>
      </c>
      <c r="C10" s="220"/>
      <c r="D10" s="220">
        <v>53836</v>
      </c>
    </row>
    <row r="11" spans="1:4" ht="32.25" customHeight="1">
      <c r="A11" s="221" t="s">
        <v>236</v>
      </c>
      <c r="B11" s="222">
        <v>375</v>
      </c>
      <c r="C11" s="222"/>
      <c r="D11" s="220">
        <v>375</v>
      </c>
    </row>
    <row r="12" spans="1:4" ht="72" customHeight="1">
      <c r="A12" s="223" t="s">
        <v>237</v>
      </c>
      <c r="B12" s="219">
        <v>12172</v>
      </c>
      <c r="C12" s="222"/>
      <c r="D12" s="219">
        <v>11804</v>
      </c>
    </row>
    <row r="13" spans="1:4" ht="12.75">
      <c r="A13" s="223"/>
      <c r="B13" s="220"/>
      <c r="C13" s="219"/>
      <c r="D13" s="220"/>
    </row>
    <row r="14" spans="1:4" ht="12.75">
      <c r="A14" s="218" t="s">
        <v>238</v>
      </c>
      <c r="B14" s="219">
        <v>4570</v>
      </c>
      <c r="C14" s="219"/>
      <c r="D14" s="219">
        <v>1355</v>
      </c>
    </row>
    <row r="15" spans="1:4" ht="12.75">
      <c r="A15" s="215" t="s">
        <v>239</v>
      </c>
      <c r="B15" s="220"/>
      <c r="C15" s="219"/>
      <c r="D15" s="220"/>
    </row>
    <row r="16" spans="1:4" ht="12.75">
      <c r="A16" s="215" t="s">
        <v>240</v>
      </c>
      <c r="B16" s="219">
        <v>326</v>
      </c>
      <c r="C16" s="219"/>
      <c r="D16" s="219">
        <v>217</v>
      </c>
    </row>
    <row r="17" spans="1:4" ht="12.75">
      <c r="A17" s="215" t="s">
        <v>241</v>
      </c>
      <c r="B17" s="220"/>
      <c r="C17" s="220"/>
      <c r="D17" s="220"/>
    </row>
    <row r="18" spans="1:4" ht="12.75">
      <c r="A18" s="215" t="s">
        <v>242</v>
      </c>
      <c r="B18" s="219">
        <v>4165</v>
      </c>
      <c r="C18" s="219"/>
      <c r="D18" s="219">
        <v>1062</v>
      </c>
    </row>
    <row r="19" spans="1:4" ht="25.5">
      <c r="A19" s="223" t="s">
        <v>243</v>
      </c>
      <c r="B19" s="219">
        <v>79</v>
      </c>
      <c r="C19" s="219"/>
      <c r="D19" s="219">
        <v>76</v>
      </c>
    </row>
    <row r="20" spans="1:4" ht="13.5">
      <c r="A20" s="224" t="s">
        <v>9</v>
      </c>
      <c r="B20" s="225">
        <v>72248</v>
      </c>
      <c r="C20" s="226"/>
      <c r="D20" s="225">
        <v>67370</v>
      </c>
    </row>
    <row r="21" spans="1:4" ht="12.75">
      <c r="A21" s="215"/>
      <c r="B21" s="215"/>
      <c r="C21" s="215"/>
      <c r="D21" s="215"/>
    </row>
    <row r="22" spans="1:4" ht="12.75">
      <c r="A22" s="216" t="s">
        <v>244</v>
      </c>
      <c r="B22" s="217"/>
      <c r="C22" s="217"/>
      <c r="D22" s="217"/>
    </row>
    <row r="23" spans="1:4" ht="12.75">
      <c r="A23" s="215"/>
      <c r="B23" s="215"/>
      <c r="C23" s="215"/>
      <c r="D23" s="215"/>
    </row>
    <row r="24" spans="1:4" ht="12.75">
      <c r="A24" s="218" t="s">
        <v>245</v>
      </c>
      <c r="B24" s="219">
        <v>61994</v>
      </c>
      <c r="C24" s="215"/>
      <c r="D24" s="219">
        <v>66143</v>
      </c>
    </row>
    <row r="25" spans="1:4" ht="12.75">
      <c r="A25" s="215" t="s">
        <v>246</v>
      </c>
      <c r="B25" s="219"/>
      <c r="C25" s="219"/>
      <c r="D25" s="219"/>
    </row>
    <row r="26" spans="1:4" ht="12.75">
      <c r="A26" s="215" t="s">
        <v>247</v>
      </c>
      <c r="B26" s="219"/>
      <c r="C26" s="219"/>
      <c r="D26" s="219"/>
    </row>
    <row r="27" spans="1:4" ht="12.75">
      <c r="A27" s="215" t="s">
        <v>248</v>
      </c>
      <c r="B27" s="220"/>
      <c r="C27" s="220"/>
      <c r="D27" s="220"/>
    </row>
    <row r="28" spans="1:4" ht="12.75">
      <c r="A28" s="215"/>
      <c r="B28" s="219"/>
      <c r="C28" s="219"/>
      <c r="D28" s="219"/>
    </row>
    <row r="29" spans="1:4" ht="12.75">
      <c r="A29" s="218" t="s">
        <v>249</v>
      </c>
      <c r="B29" s="219">
        <v>4244</v>
      </c>
      <c r="C29" s="219"/>
      <c r="D29" s="219">
        <v>889</v>
      </c>
    </row>
    <row r="30" spans="1:4" ht="12.75">
      <c r="A30" s="215" t="s">
        <v>250</v>
      </c>
      <c r="B30" s="219"/>
      <c r="C30" s="219"/>
      <c r="D30" s="219"/>
    </row>
    <row r="31" spans="1:4" ht="12.75">
      <c r="A31" s="215" t="s">
        <v>251</v>
      </c>
      <c r="B31" s="220"/>
      <c r="C31" s="220"/>
      <c r="D31" s="220"/>
    </row>
    <row r="32" spans="1:4" ht="12.75">
      <c r="A32" s="215"/>
      <c r="B32" s="219"/>
      <c r="C32" s="219"/>
      <c r="D32" s="219"/>
    </row>
    <row r="33" spans="1:4" ht="12.75">
      <c r="A33" s="218" t="s">
        <v>252</v>
      </c>
      <c r="B33" s="219">
        <v>6010</v>
      </c>
      <c r="C33" s="219"/>
      <c r="D33" s="219">
        <v>338</v>
      </c>
    </row>
    <row r="34" spans="1:4" ht="12.75">
      <c r="A34" s="223" t="s">
        <v>253</v>
      </c>
      <c r="B34" s="219"/>
      <c r="C34" s="219"/>
      <c r="D34" s="219"/>
    </row>
    <row r="35" spans="1:4" ht="12.75">
      <c r="A35" s="223" t="s">
        <v>254</v>
      </c>
      <c r="B35" s="219">
        <v>6010</v>
      </c>
      <c r="C35" s="219"/>
      <c r="D35" s="219">
        <v>89</v>
      </c>
    </row>
    <row r="36" spans="1:4" ht="25.5">
      <c r="A36" s="223" t="s">
        <v>255</v>
      </c>
      <c r="B36" s="219">
        <v>0</v>
      </c>
      <c r="C36" s="219"/>
      <c r="D36" s="219">
        <v>249</v>
      </c>
    </row>
    <row r="37" spans="1:4" ht="13.5">
      <c r="A37" s="224" t="s">
        <v>9</v>
      </c>
      <c r="B37" s="227">
        <v>72248</v>
      </c>
      <c r="C37" s="227"/>
      <c r="D37" s="227">
        <v>131721</v>
      </c>
    </row>
  </sheetData>
  <sheetProtection/>
  <mergeCells count="2">
    <mergeCell ref="A1:G1"/>
    <mergeCell ref="A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H23"/>
  <sheetViews>
    <sheetView view="pageLayout" workbookViewId="0" topLeftCell="A1">
      <selection activeCell="H24" sqref="H24"/>
    </sheetView>
  </sheetViews>
  <sheetFormatPr defaultColWidth="9.00390625" defaultRowHeight="12.75"/>
  <cols>
    <col min="7" max="7" width="17.75390625" style="0" customWidth="1"/>
    <col min="8" max="8" width="20.875" style="0" customWidth="1"/>
  </cols>
  <sheetData>
    <row r="2" spans="2:7" ht="20.25" customHeight="1">
      <c r="B2" s="35" t="s">
        <v>52</v>
      </c>
      <c r="C2" s="35"/>
      <c r="D2" s="35"/>
      <c r="E2" s="35"/>
      <c r="F2" s="35"/>
      <c r="G2" s="35"/>
    </row>
    <row r="3" spans="3:8" ht="12.75" customHeight="1">
      <c r="C3" s="35"/>
      <c r="D3" s="35"/>
      <c r="E3" s="35"/>
      <c r="F3" s="35"/>
      <c r="G3" s="35"/>
      <c r="H3" s="35"/>
    </row>
    <row r="4" spans="1:7" ht="18">
      <c r="A4" s="39" t="s">
        <v>195</v>
      </c>
      <c r="B4" s="39"/>
      <c r="G4" s="36" t="s">
        <v>86</v>
      </c>
    </row>
    <row r="6" spans="7:8" ht="15">
      <c r="G6" s="37" t="s">
        <v>53</v>
      </c>
      <c r="H6" s="39" t="s">
        <v>194</v>
      </c>
    </row>
    <row r="7" ht="12.75">
      <c r="G7" s="38" t="s">
        <v>54</v>
      </c>
    </row>
    <row r="9" spans="2:5" ht="12.75">
      <c r="B9" s="39" t="s">
        <v>55</v>
      </c>
      <c r="C9" s="39"/>
      <c r="D9" s="39"/>
      <c r="E9" s="39"/>
    </row>
    <row r="11" spans="2:8" ht="12.75">
      <c r="B11" t="s">
        <v>141</v>
      </c>
      <c r="G11" s="40">
        <v>1712</v>
      </c>
      <c r="H11">
        <v>1712</v>
      </c>
    </row>
    <row r="12" ht="12.75">
      <c r="G12" s="13"/>
    </row>
    <row r="13" ht="12.75">
      <c r="G13" s="48"/>
    </row>
    <row r="14" spans="2:8" ht="25.5" customHeight="1">
      <c r="B14" t="s">
        <v>142</v>
      </c>
      <c r="G14" s="40">
        <v>2519</v>
      </c>
      <c r="H14">
        <v>2519</v>
      </c>
    </row>
    <row r="15" ht="12.75">
      <c r="G15" s="13"/>
    </row>
    <row r="16" ht="12.75">
      <c r="G16" s="13"/>
    </row>
    <row r="17" spans="2:7" ht="12.75">
      <c r="B17" s="39"/>
      <c r="C17" s="39"/>
      <c r="D17" s="39"/>
      <c r="E17" s="39"/>
      <c r="F17" s="39"/>
      <c r="G17" s="13"/>
    </row>
    <row r="18" ht="12.75">
      <c r="G18" s="13"/>
    </row>
    <row r="19" ht="12.75">
      <c r="G19" s="13"/>
    </row>
    <row r="20" ht="12.75">
      <c r="G20" s="13"/>
    </row>
    <row r="21" spans="7:8" ht="18.75" customHeight="1">
      <c r="G21" s="40">
        <f>G11+G14</f>
        <v>4231</v>
      </c>
      <c r="H21">
        <v>4231</v>
      </c>
    </row>
    <row r="22" ht="12.75">
      <c r="H22" s="13"/>
    </row>
    <row r="23" ht="12.75">
      <c r="H23" s="13"/>
    </row>
  </sheetData>
  <sheetProtection/>
  <printOptions/>
  <pageMargins left="0.15748031496062992" right="0.15748031496062992" top="0.7480314960629921" bottom="0.7480314960629921" header="0.31496062992125984" footer="0.31496062992125984"/>
  <pageSetup horizontalDpi="300" verticalDpi="300" orientation="landscape" paperSize="9" r:id="rId1"/>
  <headerFooter alignWithMargins="0">
    <oddHeader>&amp;C2.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H51"/>
  <sheetViews>
    <sheetView view="pageLayout" workbookViewId="0" topLeftCell="A1">
      <selection activeCell="C31" sqref="C31"/>
    </sheetView>
  </sheetViews>
  <sheetFormatPr defaultColWidth="9.00390625" defaultRowHeight="12.75"/>
  <cols>
    <col min="1" max="1" width="7.625" style="0" customWidth="1"/>
    <col min="3" max="3" width="21.875" style="0" customWidth="1"/>
    <col min="4" max="4" width="13.25390625" style="0" customWidth="1"/>
    <col min="5" max="5" width="5.00390625" style="0" customWidth="1"/>
    <col min="6" max="6" width="14.75390625" style="0" customWidth="1"/>
    <col min="8" max="8" width="18.125" style="0" customWidth="1"/>
    <col min="9" max="9" width="11.375" style="0" customWidth="1"/>
  </cols>
  <sheetData>
    <row r="2" spans="2:7" ht="20.25" customHeight="1">
      <c r="B2" s="35" t="s">
        <v>109</v>
      </c>
      <c r="C2" s="35"/>
      <c r="D2" s="35"/>
      <c r="E2" s="35"/>
      <c r="F2" s="35"/>
      <c r="G2" s="35" t="s">
        <v>196</v>
      </c>
    </row>
    <row r="3" spans="3:8" ht="12.75" customHeight="1">
      <c r="C3" s="35"/>
      <c r="D3" s="35"/>
      <c r="E3" s="35"/>
      <c r="F3" s="35"/>
      <c r="G3" s="35"/>
      <c r="H3" s="35"/>
    </row>
    <row r="4" ht="18">
      <c r="G4" s="36"/>
    </row>
    <row r="6" spans="1:8" ht="15.75">
      <c r="A6" s="41" t="s">
        <v>57</v>
      </c>
      <c r="B6" s="42"/>
      <c r="C6" s="43"/>
      <c r="G6" t="s">
        <v>194</v>
      </c>
      <c r="H6" s="44"/>
    </row>
    <row r="7" ht="12.75">
      <c r="H7" s="38"/>
    </row>
    <row r="9" spans="2:8" ht="12.75">
      <c r="B9" s="39"/>
      <c r="C9" s="39"/>
      <c r="D9" s="45" t="s">
        <v>58</v>
      </c>
      <c r="E9" s="39"/>
      <c r="F9" s="45" t="s">
        <v>59</v>
      </c>
      <c r="H9" s="46"/>
    </row>
    <row r="11" ht="12.75">
      <c r="H11" s="13"/>
    </row>
    <row r="12" ht="12.75">
      <c r="H12" s="13"/>
    </row>
    <row r="13" spans="1:8" ht="15.75">
      <c r="A13" s="47" t="s">
        <v>16</v>
      </c>
      <c r="B13" s="47"/>
      <c r="C13" s="47"/>
      <c r="H13" s="13"/>
    </row>
    <row r="14" ht="12.75">
      <c r="H14" s="13"/>
    </row>
    <row r="15" ht="12.75">
      <c r="H15" s="40"/>
    </row>
    <row r="16" ht="12.75">
      <c r="H16" s="40"/>
    </row>
    <row r="17" spans="3:8" ht="15.75">
      <c r="C17" s="47" t="s">
        <v>60</v>
      </c>
      <c r="D17" s="40">
        <v>0</v>
      </c>
      <c r="E17" s="40"/>
      <c r="F17" s="40">
        <v>0</v>
      </c>
      <c r="G17" s="39">
        <v>0</v>
      </c>
      <c r="H17" s="40"/>
    </row>
    <row r="18" spans="3:8" ht="12.75">
      <c r="C18" s="39"/>
      <c r="D18" s="13"/>
      <c r="E18" s="13"/>
      <c r="F18" s="13"/>
      <c r="G18" s="13"/>
      <c r="H18" s="13"/>
    </row>
    <row r="19" spans="2:8" ht="12.75">
      <c r="B19" s="39"/>
      <c r="C19" s="39"/>
      <c r="D19" s="39"/>
      <c r="E19" s="39"/>
      <c r="F19" s="39"/>
      <c r="G19" s="39"/>
      <c r="H19" s="13"/>
    </row>
    <row r="20" spans="1:8" ht="12.75">
      <c r="A20" s="59"/>
      <c r="B20" s="59"/>
      <c r="C20" s="59"/>
      <c r="D20" s="59"/>
      <c r="E20" s="59"/>
      <c r="F20" s="59"/>
      <c r="H20" s="13"/>
    </row>
    <row r="21" spans="1:8" ht="12.75">
      <c r="A21" s="59"/>
      <c r="B21" s="59"/>
      <c r="C21" s="59"/>
      <c r="D21" s="59"/>
      <c r="E21" s="59"/>
      <c r="F21" s="59"/>
      <c r="H21" s="13"/>
    </row>
    <row r="22" spans="1:8" ht="15.75">
      <c r="A22" s="60"/>
      <c r="B22" s="61"/>
      <c r="C22" s="61"/>
      <c r="D22" s="61"/>
      <c r="E22" s="61"/>
      <c r="F22" s="61"/>
      <c r="G22" s="21"/>
      <c r="H22" s="52"/>
    </row>
    <row r="23" spans="1:8" ht="12.75">
      <c r="A23" s="61"/>
      <c r="B23" s="61"/>
      <c r="C23" s="61"/>
      <c r="D23" s="61"/>
      <c r="E23" s="61"/>
      <c r="F23" s="61"/>
      <c r="G23" s="21"/>
      <c r="H23" s="53"/>
    </row>
    <row r="24" spans="1:8" ht="12.75">
      <c r="A24" s="61"/>
      <c r="B24" s="61"/>
      <c r="C24" s="61"/>
      <c r="D24" s="61"/>
      <c r="E24" s="61"/>
      <c r="F24" s="61"/>
      <c r="G24" s="21"/>
      <c r="H24" s="21"/>
    </row>
    <row r="25" spans="1:8" ht="18.75" customHeight="1">
      <c r="A25" s="61"/>
      <c r="B25" s="60"/>
      <c r="C25" s="60"/>
      <c r="D25" s="62"/>
      <c r="E25" s="60"/>
      <c r="F25" s="62"/>
      <c r="G25" s="21"/>
      <c r="H25" s="55"/>
    </row>
    <row r="26" spans="1:8" ht="12.75">
      <c r="A26" s="61"/>
      <c r="B26" s="61"/>
      <c r="C26" s="61"/>
      <c r="D26" s="61"/>
      <c r="E26" s="61"/>
      <c r="F26" s="61"/>
      <c r="G26" s="21"/>
      <c r="H26" s="21"/>
    </row>
    <row r="27" spans="1:8" ht="12.75">
      <c r="A27" s="61"/>
      <c r="B27" s="61"/>
      <c r="C27" s="61"/>
      <c r="D27" s="61"/>
      <c r="E27" s="61"/>
      <c r="F27" s="61"/>
      <c r="G27" s="21"/>
      <c r="H27" s="20"/>
    </row>
    <row r="28" spans="1:8" ht="12.75">
      <c r="A28" s="61"/>
      <c r="B28" s="61"/>
      <c r="C28" s="61"/>
      <c r="D28" s="61"/>
      <c r="E28" s="61"/>
      <c r="F28" s="61"/>
      <c r="G28" s="21"/>
      <c r="H28" s="20"/>
    </row>
    <row r="29" spans="1:8" ht="15.75">
      <c r="A29" s="63"/>
      <c r="B29" s="63"/>
      <c r="C29" s="63"/>
      <c r="D29" s="61"/>
      <c r="E29" s="61"/>
      <c r="F29" s="61"/>
      <c r="G29" s="21"/>
      <c r="H29" s="20"/>
    </row>
    <row r="30" spans="1:8" ht="12.75">
      <c r="A30" s="61"/>
      <c r="B30" s="61"/>
      <c r="C30" s="61"/>
      <c r="D30" s="61"/>
      <c r="E30" s="61"/>
      <c r="F30" s="61"/>
      <c r="G30" s="21"/>
      <c r="H30" s="20"/>
    </row>
    <row r="31" spans="1:8" ht="12.75">
      <c r="A31" s="61"/>
      <c r="B31" s="60"/>
      <c r="C31" s="60"/>
      <c r="D31" s="64"/>
      <c r="E31" s="65"/>
      <c r="F31" s="64"/>
      <c r="G31" s="58"/>
      <c r="H31" s="58"/>
    </row>
    <row r="32" spans="1:8" ht="12.75">
      <c r="A32" s="61"/>
      <c r="B32" s="61"/>
      <c r="C32" s="60"/>
      <c r="D32" s="66"/>
      <c r="E32" s="66"/>
      <c r="F32" s="66"/>
      <c r="G32" s="20"/>
      <c r="H32" s="58"/>
    </row>
    <row r="33" spans="1:8" ht="12.75">
      <c r="A33" s="61"/>
      <c r="B33" s="61"/>
      <c r="C33" s="61"/>
      <c r="D33" s="61"/>
      <c r="E33" s="61"/>
      <c r="F33" s="61"/>
      <c r="G33" s="21"/>
      <c r="H33" s="58"/>
    </row>
    <row r="34" spans="1:8" ht="12.75">
      <c r="A34" s="61"/>
      <c r="B34" s="61"/>
      <c r="C34" s="61"/>
      <c r="D34" s="61"/>
      <c r="E34" s="61"/>
      <c r="F34" s="61"/>
      <c r="G34" s="21"/>
      <c r="H34" s="58"/>
    </row>
    <row r="35" spans="1:8" ht="15.75">
      <c r="A35" s="61"/>
      <c r="B35" s="61"/>
      <c r="C35" s="63"/>
      <c r="D35" s="65"/>
      <c r="E35" s="65"/>
      <c r="F35" s="65"/>
      <c r="G35" s="21"/>
      <c r="H35" s="58"/>
    </row>
    <row r="36" spans="1:8" ht="12.75">
      <c r="A36" s="61"/>
      <c r="B36" s="61"/>
      <c r="C36" s="60"/>
      <c r="D36" s="66"/>
      <c r="E36" s="66"/>
      <c r="F36" s="66"/>
      <c r="G36" s="20"/>
      <c r="H36" s="20"/>
    </row>
    <row r="37" spans="1:8" ht="12.75">
      <c r="A37" s="61"/>
      <c r="B37" s="61"/>
      <c r="C37" s="61"/>
      <c r="D37" s="61"/>
      <c r="E37" s="61"/>
      <c r="F37" s="61"/>
      <c r="G37" s="21"/>
      <c r="H37" s="21"/>
    </row>
    <row r="38" spans="1:8" ht="15.75">
      <c r="A38" s="60"/>
      <c r="B38" s="61"/>
      <c r="C38" s="61"/>
      <c r="D38" s="61"/>
      <c r="E38" s="61"/>
      <c r="F38" s="61"/>
      <c r="G38" s="21"/>
      <c r="H38" s="52"/>
    </row>
    <row r="39" spans="1:8" ht="12.75">
      <c r="A39" s="61"/>
      <c r="B39" s="61"/>
      <c r="C39" s="61"/>
      <c r="D39" s="61"/>
      <c r="E39" s="61"/>
      <c r="F39" s="61"/>
      <c r="G39" s="21"/>
      <c r="H39" s="53"/>
    </row>
    <row r="40" spans="1:8" ht="12.75">
      <c r="A40" s="61"/>
      <c r="B40" s="61"/>
      <c r="C40" s="61"/>
      <c r="D40" s="61"/>
      <c r="E40" s="61"/>
      <c r="F40" s="61"/>
      <c r="G40" s="21"/>
      <c r="H40" s="21"/>
    </row>
    <row r="41" spans="1:8" ht="12.75">
      <c r="A41" s="61"/>
      <c r="B41" s="60"/>
      <c r="C41" s="60"/>
      <c r="D41" s="62"/>
      <c r="E41" s="60"/>
      <c r="F41" s="62"/>
      <c r="G41" s="21"/>
      <c r="H41" s="55"/>
    </row>
    <row r="42" spans="1:8" ht="12.75">
      <c r="A42" s="21"/>
      <c r="B42" s="21"/>
      <c r="C42" s="21"/>
      <c r="D42" s="21"/>
      <c r="E42" s="21"/>
      <c r="F42" s="21"/>
      <c r="G42" s="21"/>
      <c r="H42" s="21"/>
    </row>
    <row r="43" spans="1:8" ht="12.75">
      <c r="A43" s="21"/>
      <c r="B43" s="21"/>
      <c r="C43" s="21"/>
      <c r="D43" s="21"/>
      <c r="E43" s="21"/>
      <c r="F43" s="21"/>
      <c r="G43" s="21"/>
      <c r="H43" s="20"/>
    </row>
    <row r="44" spans="1:8" ht="12.75">
      <c r="A44" s="21"/>
      <c r="B44" s="21"/>
      <c r="C44" s="21"/>
      <c r="D44" s="21"/>
      <c r="E44" s="21"/>
      <c r="F44" s="21"/>
      <c r="G44" s="21"/>
      <c r="H44" s="20"/>
    </row>
    <row r="45" spans="1:8" ht="15.75">
      <c r="A45" s="56"/>
      <c r="B45" s="56"/>
      <c r="C45" s="56"/>
      <c r="D45" s="21"/>
      <c r="E45" s="21"/>
      <c r="F45" s="21"/>
      <c r="G45" s="21"/>
      <c r="H45" s="20"/>
    </row>
    <row r="46" spans="1:8" ht="12.75">
      <c r="A46" s="21"/>
      <c r="B46" s="21"/>
      <c r="C46" s="21"/>
      <c r="D46" s="21"/>
      <c r="E46" s="21"/>
      <c r="F46" s="21"/>
      <c r="G46" s="21"/>
      <c r="H46" s="20"/>
    </row>
    <row r="47" spans="1:8" ht="12.75">
      <c r="A47" s="21"/>
      <c r="B47" s="54"/>
      <c r="C47" s="54"/>
      <c r="D47" s="57"/>
      <c r="E47" s="58"/>
      <c r="F47" s="57"/>
      <c r="G47" s="58"/>
      <c r="H47" s="58"/>
    </row>
    <row r="48" spans="3:8" ht="12.75">
      <c r="C48" s="39"/>
      <c r="D48" s="20"/>
      <c r="E48" s="20"/>
      <c r="F48" s="20"/>
      <c r="G48" s="13"/>
      <c r="H48" s="40"/>
    </row>
    <row r="49" ht="12.75">
      <c r="H49" s="40"/>
    </row>
    <row r="50" ht="12.75">
      <c r="H50" s="40"/>
    </row>
    <row r="51" spans="3:8" ht="15.75">
      <c r="C51" s="47"/>
      <c r="D51" s="40"/>
      <c r="E51" s="40"/>
      <c r="F51" s="40"/>
      <c r="H51" s="40"/>
    </row>
  </sheetData>
  <sheetProtection/>
  <printOptions/>
  <pageMargins left="0.15748031496062992" right="0.15748031496062992" top="0.7480314960629921" bottom="0.7480314960629921" header="0.31496062992125984" footer="0.31496062992125984"/>
  <pageSetup horizontalDpi="300" verticalDpi="300" orientation="portrait" paperSize="9" r:id="rId1"/>
  <headerFooter alignWithMargins="0">
    <oddHeader>&amp;C3.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53"/>
  <sheetViews>
    <sheetView view="pageLayout" workbookViewId="0" topLeftCell="A28">
      <selection activeCell="J47" sqref="J47"/>
    </sheetView>
  </sheetViews>
  <sheetFormatPr defaultColWidth="9.00390625" defaultRowHeight="19.5" customHeight="1"/>
  <cols>
    <col min="1" max="5" width="9.125" style="2" customWidth="1"/>
    <col min="6" max="6" width="20.125" style="2" customWidth="1"/>
    <col min="7" max="8" width="12.875" style="30" customWidth="1"/>
    <col min="9" max="10" width="13.00390625" style="2" customWidth="1"/>
    <col min="11" max="12" width="12.75390625" style="2" customWidth="1"/>
    <col min="13" max="13" width="14.00390625" style="2" customWidth="1"/>
    <col min="14" max="14" width="12.375" style="2" customWidth="1"/>
    <col min="15" max="15" width="10.125" style="2" customWidth="1"/>
    <col min="16" max="16384" width="9.125" style="2" customWidth="1"/>
  </cols>
  <sheetData>
    <row r="1" spans="1:12" ht="19.5" customHeight="1">
      <c r="A1" s="241" t="s">
        <v>83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"/>
    </row>
    <row r="2" spans="1:12" ht="19.5" customHeight="1">
      <c r="A2" s="3"/>
      <c r="B2" s="3"/>
      <c r="C2" s="3"/>
      <c r="D2" s="3"/>
      <c r="E2" s="3"/>
      <c r="F2" s="3"/>
      <c r="G2" s="16"/>
      <c r="H2" s="16"/>
      <c r="I2" s="3"/>
      <c r="J2" s="3"/>
      <c r="K2" s="3"/>
      <c r="L2" s="3"/>
    </row>
    <row r="3" spans="1:8" ht="19.5" customHeight="1" thickBot="1">
      <c r="A3" s="3" t="s">
        <v>197</v>
      </c>
      <c r="B3" s="3"/>
      <c r="D3" s="3"/>
      <c r="E3" s="3"/>
      <c r="F3" s="3"/>
      <c r="G3" s="3" t="s">
        <v>0</v>
      </c>
      <c r="H3" s="16"/>
    </row>
    <row r="4" spans="1:15" ht="38.25" customHeight="1" thickBot="1">
      <c r="A4" s="3"/>
      <c r="B4" s="3"/>
      <c r="C4" s="3"/>
      <c r="D4" s="3"/>
      <c r="E4" s="3"/>
      <c r="F4" s="3"/>
      <c r="G4" s="158" t="s">
        <v>50</v>
      </c>
      <c r="H4" s="158" t="s">
        <v>188</v>
      </c>
      <c r="I4" s="158" t="s">
        <v>140</v>
      </c>
      <c r="J4" s="161" t="s">
        <v>194</v>
      </c>
      <c r="K4" s="161" t="s">
        <v>190</v>
      </c>
      <c r="L4" s="161" t="s">
        <v>194</v>
      </c>
      <c r="M4" s="160" t="s">
        <v>143</v>
      </c>
      <c r="N4" s="160" t="s">
        <v>144</v>
      </c>
      <c r="O4" s="160" t="s">
        <v>145</v>
      </c>
    </row>
    <row r="5" spans="1:13" ht="19.5" customHeight="1">
      <c r="A5" s="3" t="s">
        <v>1</v>
      </c>
      <c r="B5" s="3"/>
      <c r="C5" s="3"/>
      <c r="D5" s="3"/>
      <c r="E5" s="3"/>
      <c r="F5" s="3"/>
      <c r="G5" s="16"/>
      <c r="H5" s="16"/>
      <c r="I5" s="3"/>
      <c r="J5" s="10"/>
      <c r="K5" s="3"/>
      <c r="L5" s="3"/>
      <c r="M5" s="162"/>
    </row>
    <row r="6" spans="1:15" s="30" customFormat="1" ht="19.5" customHeight="1">
      <c r="A6" s="16" t="s">
        <v>2</v>
      </c>
      <c r="B6" s="16"/>
      <c r="C6" s="16"/>
      <c r="D6" s="16"/>
      <c r="E6" s="16"/>
      <c r="F6" s="16"/>
      <c r="G6" s="18">
        <v>705</v>
      </c>
      <c r="H6" s="18">
        <v>695</v>
      </c>
      <c r="I6" s="18">
        <v>695</v>
      </c>
      <c r="J6" s="18">
        <v>1005</v>
      </c>
      <c r="K6" s="18">
        <v>0</v>
      </c>
      <c r="L6" s="18"/>
      <c r="M6" s="163">
        <v>695</v>
      </c>
      <c r="N6" s="18">
        <v>0</v>
      </c>
      <c r="O6" s="18">
        <v>0</v>
      </c>
    </row>
    <row r="7" spans="1:13" s="30" customFormat="1" ht="19.5" customHeight="1">
      <c r="A7" s="16" t="s">
        <v>3</v>
      </c>
      <c r="B7" s="16"/>
      <c r="C7" s="16"/>
      <c r="D7" s="16"/>
      <c r="E7" s="16"/>
      <c r="F7" s="16"/>
      <c r="G7" s="18"/>
      <c r="H7" s="18"/>
      <c r="I7" s="18"/>
      <c r="J7" s="18"/>
      <c r="K7" s="18"/>
      <c r="L7" s="18"/>
      <c r="M7" s="164"/>
    </row>
    <row r="8" spans="1:13" s="30" customFormat="1" ht="19.5" customHeight="1">
      <c r="A8" s="16"/>
      <c r="B8" s="16" t="s">
        <v>87</v>
      </c>
      <c r="C8" s="16"/>
      <c r="D8" s="16"/>
      <c r="E8" s="16"/>
      <c r="F8" s="16"/>
      <c r="G8" s="18"/>
      <c r="H8" s="18"/>
      <c r="I8" s="18"/>
      <c r="J8" s="18"/>
      <c r="K8" s="18"/>
      <c r="L8" s="18"/>
      <c r="M8" s="164"/>
    </row>
    <row r="9" spans="1:15" s="30" customFormat="1" ht="19.5" customHeight="1">
      <c r="A9" s="16"/>
      <c r="B9" s="16" t="s">
        <v>88</v>
      </c>
      <c r="C9" s="16"/>
      <c r="D9" s="16"/>
      <c r="E9" s="16"/>
      <c r="F9" s="16"/>
      <c r="G9" s="18">
        <v>300</v>
      </c>
      <c r="H9" s="18">
        <v>120</v>
      </c>
      <c r="I9" s="18">
        <v>120</v>
      </c>
      <c r="J9" s="18">
        <v>116</v>
      </c>
      <c r="K9" s="18">
        <v>0</v>
      </c>
      <c r="L9" s="18"/>
      <c r="M9" s="163">
        <v>300</v>
      </c>
      <c r="N9" s="18">
        <v>0</v>
      </c>
      <c r="O9" s="18">
        <v>0</v>
      </c>
    </row>
    <row r="10" spans="1:15" s="30" customFormat="1" ht="19.5" customHeight="1">
      <c r="A10" s="16"/>
      <c r="B10" s="16" t="s">
        <v>89</v>
      </c>
      <c r="C10" s="16"/>
      <c r="D10" s="16"/>
      <c r="E10" s="16"/>
      <c r="F10" s="16"/>
      <c r="G10" s="18">
        <v>30</v>
      </c>
      <c r="H10" s="18">
        <v>30</v>
      </c>
      <c r="I10" s="18">
        <v>30</v>
      </c>
      <c r="J10" s="18">
        <v>17</v>
      </c>
      <c r="K10" s="18">
        <v>0</v>
      </c>
      <c r="L10" s="18"/>
      <c r="M10" s="163">
        <v>30</v>
      </c>
      <c r="N10" s="18">
        <v>0</v>
      </c>
      <c r="O10" s="18">
        <v>0</v>
      </c>
    </row>
    <row r="11" spans="1:16" s="30" customFormat="1" ht="19.5" customHeight="1">
      <c r="A11" s="16"/>
      <c r="B11" s="16" t="s">
        <v>90</v>
      </c>
      <c r="C11" s="16"/>
      <c r="D11" s="16"/>
      <c r="E11" s="16"/>
      <c r="F11" s="16"/>
      <c r="G11" s="18"/>
      <c r="H11" s="18"/>
      <c r="I11" s="18"/>
      <c r="J11" s="18"/>
      <c r="K11" s="18"/>
      <c r="L11" s="18"/>
      <c r="M11" s="164"/>
      <c r="P11" s="95"/>
    </row>
    <row r="12" spans="1:15" s="30" customFormat="1" ht="19.5" customHeight="1">
      <c r="A12" s="16"/>
      <c r="B12" s="16" t="s">
        <v>91</v>
      </c>
      <c r="C12" s="16"/>
      <c r="D12" s="16"/>
      <c r="E12" s="16"/>
      <c r="F12" s="16"/>
      <c r="G12" s="18">
        <v>240</v>
      </c>
      <c r="H12" s="18">
        <v>240</v>
      </c>
      <c r="I12" s="18">
        <v>240</v>
      </c>
      <c r="J12" s="18">
        <v>256</v>
      </c>
      <c r="K12" s="18">
        <v>0</v>
      </c>
      <c r="L12" s="18"/>
      <c r="M12" s="163">
        <v>0</v>
      </c>
      <c r="N12" s="18">
        <v>240</v>
      </c>
      <c r="O12" s="18">
        <v>0</v>
      </c>
    </row>
    <row r="13" spans="1:15" s="30" customFormat="1" ht="19.5" customHeight="1">
      <c r="A13" s="16"/>
      <c r="B13" s="16" t="s">
        <v>92</v>
      </c>
      <c r="C13" s="16"/>
      <c r="D13" s="16"/>
      <c r="E13" s="16"/>
      <c r="F13" s="16"/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/>
      <c r="M13" s="163">
        <v>0</v>
      </c>
      <c r="N13" s="18">
        <v>0</v>
      </c>
      <c r="O13" s="18">
        <v>0</v>
      </c>
    </row>
    <row r="14" spans="1:15" s="30" customFormat="1" ht="19.5" customHeight="1">
      <c r="A14" s="16"/>
      <c r="B14" s="16" t="s">
        <v>94</v>
      </c>
      <c r="C14" s="16"/>
      <c r="D14" s="16"/>
      <c r="E14" s="16"/>
      <c r="F14" s="16"/>
      <c r="G14" s="18">
        <v>200</v>
      </c>
      <c r="H14" s="18">
        <v>200</v>
      </c>
      <c r="I14" s="18">
        <v>200</v>
      </c>
      <c r="J14" s="18">
        <v>249</v>
      </c>
      <c r="K14" s="18">
        <v>0</v>
      </c>
      <c r="L14" s="18"/>
      <c r="M14" s="163">
        <v>0</v>
      </c>
      <c r="N14" s="18">
        <v>200</v>
      </c>
      <c r="O14" s="18">
        <v>0</v>
      </c>
    </row>
    <row r="15" spans="1:15" s="30" customFormat="1" ht="19.5" customHeight="1">
      <c r="A15" s="16"/>
      <c r="B15" s="16" t="s">
        <v>93</v>
      </c>
      <c r="C15" s="16"/>
      <c r="D15" s="16"/>
      <c r="E15" s="16"/>
      <c r="F15" s="16"/>
      <c r="G15" s="18">
        <v>50</v>
      </c>
      <c r="H15" s="18">
        <v>50</v>
      </c>
      <c r="I15" s="18">
        <v>50</v>
      </c>
      <c r="J15" s="18">
        <v>24</v>
      </c>
      <c r="K15" s="18">
        <v>0</v>
      </c>
      <c r="L15" s="18"/>
      <c r="M15" s="163">
        <v>50</v>
      </c>
      <c r="N15" s="18">
        <v>0</v>
      </c>
      <c r="O15" s="18">
        <v>0</v>
      </c>
    </row>
    <row r="16" spans="1:13" s="30" customFormat="1" ht="19.5" customHeight="1">
      <c r="A16" s="16"/>
      <c r="B16" s="16" t="s">
        <v>225</v>
      </c>
      <c r="C16" s="16"/>
      <c r="D16" s="16"/>
      <c r="E16" s="16"/>
      <c r="F16" s="16"/>
      <c r="G16" s="18"/>
      <c r="H16" s="18"/>
      <c r="I16" s="18"/>
      <c r="J16" s="18">
        <v>4</v>
      </c>
      <c r="K16" s="18"/>
      <c r="L16" s="18"/>
      <c r="M16" s="164"/>
    </row>
    <row r="17" spans="1:13" s="30" customFormat="1" ht="19.5" customHeight="1">
      <c r="A17" s="16" t="s">
        <v>4</v>
      </c>
      <c r="B17" s="16"/>
      <c r="C17" s="16"/>
      <c r="D17" s="16"/>
      <c r="E17" s="16"/>
      <c r="F17" s="16"/>
      <c r="G17" s="18"/>
      <c r="H17" s="18"/>
      <c r="I17" s="18"/>
      <c r="J17" s="18"/>
      <c r="K17" s="18"/>
      <c r="L17" s="18"/>
      <c r="M17" s="164"/>
    </row>
    <row r="18" spans="1:13" s="30" customFormat="1" ht="19.5" customHeight="1">
      <c r="A18" s="16" t="s">
        <v>95</v>
      </c>
      <c r="B18" s="16"/>
      <c r="C18" s="16"/>
      <c r="D18" s="16"/>
      <c r="E18" s="16"/>
      <c r="F18" s="16"/>
      <c r="G18" s="18"/>
      <c r="H18" s="18"/>
      <c r="I18" s="18"/>
      <c r="J18" s="18"/>
      <c r="K18" s="18"/>
      <c r="L18" s="18"/>
      <c r="M18" s="164"/>
    </row>
    <row r="19" spans="1:15" s="30" customFormat="1" ht="19.5" customHeight="1">
      <c r="A19" s="16" t="s">
        <v>5</v>
      </c>
      <c r="B19" s="16" t="s">
        <v>96</v>
      </c>
      <c r="C19" s="16"/>
      <c r="D19" s="16"/>
      <c r="E19" s="16"/>
      <c r="F19" s="16"/>
      <c r="G19" s="18">
        <v>5395</v>
      </c>
      <c r="H19" s="18">
        <v>5446</v>
      </c>
      <c r="I19" s="18">
        <v>5446</v>
      </c>
      <c r="J19" s="18">
        <v>5446</v>
      </c>
      <c r="K19" s="18">
        <v>0</v>
      </c>
      <c r="L19" s="18"/>
      <c r="M19" s="163">
        <v>5446</v>
      </c>
      <c r="N19" s="18">
        <v>0</v>
      </c>
      <c r="O19" s="18">
        <v>0</v>
      </c>
    </row>
    <row r="20" spans="1:15" s="30" customFormat="1" ht="19.5" customHeight="1">
      <c r="A20" s="16"/>
      <c r="B20" s="16" t="s">
        <v>97</v>
      </c>
      <c r="C20" s="16"/>
      <c r="D20" s="16"/>
      <c r="E20" s="16"/>
      <c r="F20" s="16"/>
      <c r="G20" s="18">
        <v>1923</v>
      </c>
      <c r="H20" s="18">
        <v>1923</v>
      </c>
      <c r="I20" s="18">
        <v>1923</v>
      </c>
      <c r="J20" s="18">
        <v>1683</v>
      </c>
      <c r="K20" s="18">
        <v>0</v>
      </c>
      <c r="L20" s="18"/>
      <c r="M20" s="163">
        <v>1923</v>
      </c>
      <c r="N20" s="18">
        <v>0</v>
      </c>
      <c r="O20" s="18">
        <v>0</v>
      </c>
    </row>
    <row r="21" spans="1:17" s="30" customFormat="1" ht="19.5" customHeight="1">
      <c r="A21" s="16"/>
      <c r="B21" s="16" t="s">
        <v>98</v>
      </c>
      <c r="C21" s="16"/>
      <c r="D21" s="16"/>
      <c r="E21" s="16"/>
      <c r="F21" s="16"/>
      <c r="G21" s="18">
        <v>493</v>
      </c>
      <c r="H21" s="18">
        <v>493</v>
      </c>
      <c r="I21" s="18">
        <v>493</v>
      </c>
      <c r="J21" s="18">
        <v>493</v>
      </c>
      <c r="K21" s="18">
        <v>0</v>
      </c>
      <c r="L21" s="18"/>
      <c r="M21" s="163">
        <v>493</v>
      </c>
      <c r="N21" s="18">
        <v>0</v>
      </c>
      <c r="O21" s="18">
        <v>0</v>
      </c>
      <c r="Q21" s="95"/>
    </row>
    <row r="22" spans="1:15" s="30" customFormat="1" ht="19.5" customHeight="1">
      <c r="A22" s="16"/>
      <c r="B22" s="16" t="s">
        <v>99</v>
      </c>
      <c r="C22" s="16"/>
      <c r="D22" s="16"/>
      <c r="E22" s="16"/>
      <c r="F22" s="16"/>
      <c r="G22" s="18">
        <v>2107</v>
      </c>
      <c r="H22" s="18">
        <v>2548</v>
      </c>
      <c r="I22" s="18">
        <v>2548</v>
      </c>
      <c r="J22" s="18">
        <v>2107</v>
      </c>
      <c r="K22" s="18">
        <v>0</v>
      </c>
      <c r="L22" s="18"/>
      <c r="M22" s="163">
        <v>2548</v>
      </c>
      <c r="N22" s="18">
        <v>0</v>
      </c>
      <c r="O22" s="18">
        <v>0</v>
      </c>
    </row>
    <row r="23" spans="1:17" s="30" customFormat="1" ht="19.5" customHeight="1">
      <c r="A23" s="16"/>
      <c r="B23" s="16" t="s">
        <v>100</v>
      </c>
      <c r="C23" s="16"/>
      <c r="D23" s="16"/>
      <c r="E23" s="16"/>
      <c r="F23" s="16"/>
      <c r="G23" s="18">
        <v>144</v>
      </c>
      <c r="H23" s="18">
        <v>144</v>
      </c>
      <c r="I23" s="18">
        <v>144</v>
      </c>
      <c r="J23" s="18">
        <v>144</v>
      </c>
      <c r="K23" s="18">
        <v>0</v>
      </c>
      <c r="L23" s="18"/>
      <c r="M23" s="163">
        <v>144</v>
      </c>
      <c r="N23" s="18">
        <v>0</v>
      </c>
      <c r="O23" s="18">
        <v>0</v>
      </c>
      <c r="Q23" s="95"/>
    </row>
    <row r="24" spans="1:15" s="30" customFormat="1" ht="19.5" customHeight="1">
      <c r="A24" s="16"/>
      <c r="B24" s="16" t="s">
        <v>101</v>
      </c>
      <c r="C24" s="16"/>
      <c r="D24" s="16"/>
      <c r="E24" s="16"/>
      <c r="F24" s="16"/>
      <c r="G24" s="18">
        <v>62</v>
      </c>
      <c r="H24" s="18">
        <v>109</v>
      </c>
      <c r="I24" s="18">
        <v>109</v>
      </c>
      <c r="J24" s="18">
        <v>62</v>
      </c>
      <c r="K24" s="18">
        <v>0</v>
      </c>
      <c r="L24" s="18"/>
      <c r="M24" s="163">
        <v>109</v>
      </c>
      <c r="N24" s="18">
        <v>0</v>
      </c>
      <c r="O24" s="18">
        <v>0</v>
      </c>
    </row>
    <row r="25" spans="1:15" s="30" customFormat="1" ht="19.5" customHeight="1">
      <c r="A25" s="16"/>
      <c r="B25" s="16" t="s">
        <v>102</v>
      </c>
      <c r="C25" s="16"/>
      <c r="D25" s="16"/>
      <c r="E25" s="16"/>
      <c r="F25" s="16"/>
      <c r="G25" s="18">
        <v>5430</v>
      </c>
      <c r="H25" s="18">
        <v>5232</v>
      </c>
      <c r="I25" s="18">
        <v>5232</v>
      </c>
      <c r="J25" s="18">
        <v>1685</v>
      </c>
      <c r="K25" s="18">
        <v>0</v>
      </c>
      <c r="L25" s="18"/>
      <c r="M25" s="163">
        <v>5072</v>
      </c>
      <c r="N25" s="18">
        <v>358</v>
      </c>
      <c r="O25" s="18">
        <v>0</v>
      </c>
    </row>
    <row r="26" spans="1:15" s="30" customFormat="1" ht="19.5" customHeight="1">
      <c r="A26" s="16"/>
      <c r="B26" s="16" t="s">
        <v>189</v>
      </c>
      <c r="C26" s="16"/>
      <c r="D26" s="16"/>
      <c r="E26" s="16"/>
      <c r="F26" s="16"/>
      <c r="G26" s="18">
        <v>0</v>
      </c>
      <c r="H26" s="18">
        <v>100</v>
      </c>
      <c r="I26" s="18">
        <v>100</v>
      </c>
      <c r="J26" s="18">
        <v>641</v>
      </c>
      <c r="K26" s="18">
        <v>0</v>
      </c>
      <c r="L26" s="18"/>
      <c r="M26" s="163">
        <v>100</v>
      </c>
      <c r="N26" s="18"/>
      <c r="O26" s="18"/>
    </row>
    <row r="27" spans="1:15" s="30" customFormat="1" ht="19.5" customHeight="1">
      <c r="A27" s="16"/>
      <c r="B27" s="16" t="s">
        <v>226</v>
      </c>
      <c r="C27" s="16"/>
      <c r="D27" s="16"/>
      <c r="E27" s="16"/>
      <c r="F27" s="16"/>
      <c r="G27" s="18"/>
      <c r="H27" s="18"/>
      <c r="I27" s="18"/>
      <c r="J27" s="18">
        <v>122</v>
      </c>
      <c r="K27" s="18"/>
      <c r="L27" s="18"/>
      <c r="M27" s="163"/>
      <c r="N27" s="18"/>
      <c r="O27" s="18"/>
    </row>
    <row r="28" spans="1:13" s="30" customFormat="1" ht="19.5" customHeight="1">
      <c r="A28" s="16"/>
      <c r="B28" s="16" t="s">
        <v>227</v>
      </c>
      <c r="C28" s="16"/>
      <c r="D28" s="16"/>
      <c r="E28" s="16"/>
      <c r="F28" s="16"/>
      <c r="G28" s="18"/>
      <c r="H28" s="18"/>
      <c r="I28" s="18"/>
      <c r="J28" s="18">
        <v>1187</v>
      </c>
      <c r="K28" s="18"/>
      <c r="L28" s="18"/>
      <c r="M28" s="164"/>
    </row>
    <row r="29" spans="1:13" s="30" customFormat="1" ht="19.5" customHeight="1">
      <c r="A29" s="16" t="s">
        <v>28</v>
      </c>
      <c r="B29" s="16"/>
      <c r="C29" s="16"/>
      <c r="D29" s="16"/>
      <c r="E29" s="16"/>
      <c r="F29" s="16"/>
      <c r="G29" s="18"/>
      <c r="H29" s="18"/>
      <c r="I29" s="18"/>
      <c r="J29" s="18"/>
      <c r="K29" s="18"/>
      <c r="L29" s="18"/>
      <c r="M29" s="164"/>
    </row>
    <row r="30" spans="1:15" s="30" customFormat="1" ht="19.5" customHeight="1">
      <c r="A30" s="16" t="s">
        <v>34</v>
      </c>
      <c r="C30" s="16"/>
      <c r="D30" s="16"/>
      <c r="E30" s="16"/>
      <c r="F30" s="16"/>
      <c r="G30" s="18">
        <v>400</v>
      </c>
      <c r="H30" s="18">
        <v>400</v>
      </c>
      <c r="I30" s="18">
        <v>0</v>
      </c>
      <c r="J30" s="18"/>
      <c r="K30" s="18">
        <v>400</v>
      </c>
      <c r="L30" s="18">
        <v>438</v>
      </c>
      <c r="M30" s="163">
        <v>400</v>
      </c>
      <c r="N30" s="18">
        <v>0</v>
      </c>
      <c r="O30" s="18">
        <v>0</v>
      </c>
    </row>
    <row r="31" spans="1:13" s="30" customFormat="1" ht="19.5" customHeight="1">
      <c r="A31" s="16"/>
      <c r="B31" s="16"/>
      <c r="C31" s="16"/>
      <c r="D31" s="16"/>
      <c r="E31" s="16"/>
      <c r="F31" s="16"/>
      <c r="G31" s="18"/>
      <c r="H31" s="18"/>
      <c r="I31" s="18"/>
      <c r="J31" s="18"/>
      <c r="K31" s="18"/>
      <c r="L31" s="18"/>
      <c r="M31" s="164"/>
    </row>
    <row r="32" spans="1:13" s="30" customFormat="1" ht="19.5" customHeight="1">
      <c r="A32" s="16" t="s">
        <v>29</v>
      </c>
      <c r="B32" s="16"/>
      <c r="C32" s="16"/>
      <c r="D32" s="16"/>
      <c r="E32" s="16"/>
      <c r="F32" s="16"/>
      <c r="G32" s="18"/>
      <c r="H32" s="18"/>
      <c r="I32" s="18"/>
      <c r="J32" s="18"/>
      <c r="K32" s="18"/>
      <c r="L32" s="18"/>
      <c r="M32" s="164"/>
    </row>
    <row r="33" spans="1:15" s="30" customFormat="1" ht="19.5" customHeight="1">
      <c r="A33" s="16" t="s">
        <v>17</v>
      </c>
      <c r="C33" s="16"/>
      <c r="D33" s="16"/>
      <c r="E33" s="16"/>
      <c r="F33" s="16"/>
      <c r="G33" s="18">
        <v>3759</v>
      </c>
      <c r="H33" s="18">
        <v>3759</v>
      </c>
      <c r="I33" s="18">
        <v>3759</v>
      </c>
      <c r="J33" s="18">
        <v>3694</v>
      </c>
      <c r="K33" s="18">
        <v>0</v>
      </c>
      <c r="L33" s="18"/>
      <c r="M33" s="163">
        <v>3759</v>
      </c>
      <c r="N33" s="18">
        <v>0</v>
      </c>
      <c r="O33" s="18">
        <v>0</v>
      </c>
    </row>
    <row r="34" spans="1:15" s="30" customFormat="1" ht="19.5" customHeight="1">
      <c r="A34" s="16" t="s">
        <v>18</v>
      </c>
      <c r="C34" s="16"/>
      <c r="D34" s="16"/>
      <c r="E34" s="16"/>
      <c r="F34" s="16"/>
      <c r="G34" s="18">
        <v>5900</v>
      </c>
      <c r="H34" s="18">
        <v>5900</v>
      </c>
      <c r="I34" s="18">
        <v>0</v>
      </c>
      <c r="J34" s="18"/>
      <c r="K34" s="18">
        <v>5900</v>
      </c>
      <c r="L34" s="18"/>
      <c r="M34" s="163">
        <v>5900</v>
      </c>
      <c r="N34" s="18">
        <v>0</v>
      </c>
      <c r="O34" s="18">
        <v>0</v>
      </c>
    </row>
    <row r="35" spans="2:13" s="30" customFormat="1" ht="19.5" customHeight="1">
      <c r="B35" s="16"/>
      <c r="C35" s="16"/>
      <c r="D35" s="16"/>
      <c r="E35" s="16"/>
      <c r="F35" s="16"/>
      <c r="G35" s="18"/>
      <c r="H35" s="18"/>
      <c r="I35" s="18"/>
      <c r="J35" s="18"/>
      <c r="K35" s="18"/>
      <c r="L35" s="18"/>
      <c r="M35" s="164"/>
    </row>
    <row r="36" spans="1:15" s="30" customFormat="1" ht="19.5" customHeight="1">
      <c r="A36" s="16" t="s">
        <v>30</v>
      </c>
      <c r="B36" s="16"/>
      <c r="C36" s="16"/>
      <c r="D36" s="16"/>
      <c r="E36" s="16"/>
      <c r="F36" s="16"/>
      <c r="G36" s="18">
        <v>63</v>
      </c>
      <c r="H36" s="18">
        <v>63</v>
      </c>
      <c r="I36" s="18">
        <v>63</v>
      </c>
      <c r="J36" s="18">
        <v>27</v>
      </c>
      <c r="K36" s="18">
        <v>0</v>
      </c>
      <c r="L36" s="18"/>
      <c r="M36" s="163">
        <v>63</v>
      </c>
      <c r="N36" s="18">
        <v>0</v>
      </c>
      <c r="O36" s="18">
        <v>0</v>
      </c>
    </row>
    <row r="37" spans="1:13" ht="19.5" customHeight="1">
      <c r="A37" s="3" t="s">
        <v>19</v>
      </c>
      <c r="B37" s="3"/>
      <c r="C37" s="3"/>
      <c r="D37" s="3"/>
      <c r="E37" s="3"/>
      <c r="F37" s="3"/>
      <c r="G37" s="18"/>
      <c r="H37" s="18"/>
      <c r="I37" s="10"/>
      <c r="J37" s="10"/>
      <c r="K37" s="10"/>
      <c r="L37" s="10"/>
      <c r="M37" s="162"/>
    </row>
    <row r="38" spans="1:13" ht="19.5" customHeight="1">
      <c r="A38" s="3" t="s">
        <v>31</v>
      </c>
      <c r="B38" s="3"/>
      <c r="C38" s="3"/>
      <c r="D38" s="3"/>
      <c r="E38" s="3"/>
      <c r="F38" s="3"/>
      <c r="G38" s="18"/>
      <c r="H38" s="18"/>
      <c r="I38" s="10"/>
      <c r="J38" s="10"/>
      <c r="K38" s="10"/>
      <c r="L38" s="10"/>
      <c r="M38" s="162"/>
    </row>
    <row r="39" spans="1:15" ht="19.5" customHeight="1">
      <c r="A39" s="3" t="s">
        <v>63</v>
      </c>
      <c r="B39" s="3"/>
      <c r="C39" s="3"/>
      <c r="D39" s="3"/>
      <c r="E39" s="3"/>
      <c r="F39" s="3"/>
      <c r="G39" s="18">
        <v>0</v>
      </c>
      <c r="H39" s="18"/>
      <c r="I39" s="10">
        <v>0</v>
      </c>
      <c r="J39" s="10"/>
      <c r="K39" s="10">
        <v>0</v>
      </c>
      <c r="L39" s="10"/>
      <c r="M39" s="165">
        <v>0</v>
      </c>
      <c r="N39" s="10">
        <v>0</v>
      </c>
      <c r="O39" s="10">
        <v>0</v>
      </c>
    </row>
    <row r="40" spans="1:15" ht="19.5" customHeight="1">
      <c r="A40" s="3" t="s">
        <v>35</v>
      </c>
      <c r="B40" s="3"/>
      <c r="C40" s="3"/>
      <c r="D40" s="3"/>
      <c r="E40" s="3"/>
      <c r="F40" s="3"/>
      <c r="G40" s="18">
        <v>0</v>
      </c>
      <c r="H40" s="18"/>
      <c r="I40" s="10">
        <v>0</v>
      </c>
      <c r="J40" s="10"/>
      <c r="K40" s="10">
        <v>0</v>
      </c>
      <c r="L40" s="10"/>
      <c r="M40" s="165">
        <v>0</v>
      </c>
      <c r="N40" s="10">
        <v>0</v>
      </c>
      <c r="O40" s="10">
        <v>0</v>
      </c>
    </row>
    <row r="41" spans="1:13" ht="19.5" customHeight="1">
      <c r="A41" s="3"/>
      <c r="B41" s="3"/>
      <c r="C41" s="3"/>
      <c r="D41" s="3"/>
      <c r="E41" s="3"/>
      <c r="F41" s="3"/>
      <c r="G41" s="18"/>
      <c r="H41" s="18"/>
      <c r="I41" s="10"/>
      <c r="J41" s="10"/>
      <c r="K41" s="10"/>
      <c r="L41" s="10"/>
      <c r="M41" s="162"/>
    </row>
    <row r="42" spans="1:15" ht="19.5" customHeight="1">
      <c r="A42" s="3" t="s">
        <v>32</v>
      </c>
      <c r="B42" s="3"/>
      <c r="C42" s="3"/>
      <c r="D42" s="3"/>
      <c r="E42" s="3"/>
      <c r="F42" s="3"/>
      <c r="G42" s="18">
        <v>4231</v>
      </c>
      <c r="H42" s="18">
        <v>4231</v>
      </c>
      <c r="I42" s="10">
        <v>1712</v>
      </c>
      <c r="J42" s="10">
        <v>4244</v>
      </c>
      <c r="K42" s="10">
        <v>2519</v>
      </c>
      <c r="L42" s="10"/>
      <c r="M42" s="165">
        <v>4231</v>
      </c>
      <c r="N42" s="10">
        <v>0</v>
      </c>
      <c r="O42" s="10">
        <v>0</v>
      </c>
    </row>
    <row r="43" spans="1:13" ht="19.5" customHeight="1">
      <c r="A43" s="3"/>
      <c r="B43" s="3"/>
      <c r="C43" s="3"/>
      <c r="D43" s="3"/>
      <c r="E43" s="3"/>
      <c r="F43" s="3"/>
      <c r="G43" s="18"/>
      <c r="H43" s="18"/>
      <c r="I43" s="10"/>
      <c r="J43" s="10"/>
      <c r="K43" s="10"/>
      <c r="L43" s="10"/>
      <c r="M43" s="162"/>
    </row>
    <row r="44" spans="1:15" ht="19.5" customHeight="1">
      <c r="A44" s="3" t="s">
        <v>36</v>
      </c>
      <c r="B44" s="3"/>
      <c r="C44" s="3"/>
      <c r="D44" s="3"/>
      <c r="E44" s="3"/>
      <c r="F44" s="3"/>
      <c r="G44" s="18">
        <v>0</v>
      </c>
      <c r="H44" s="18"/>
      <c r="I44" s="10">
        <v>0</v>
      </c>
      <c r="J44" s="10">
        <v>249</v>
      </c>
      <c r="K44" s="10">
        <v>0</v>
      </c>
      <c r="L44" s="10"/>
      <c r="M44" s="165">
        <v>0</v>
      </c>
      <c r="N44" s="10">
        <v>0</v>
      </c>
      <c r="O44" s="10">
        <v>0</v>
      </c>
    </row>
    <row r="45" spans="1:13" ht="19.5" customHeight="1">
      <c r="A45" s="3"/>
      <c r="B45" s="3"/>
      <c r="C45" s="3"/>
      <c r="D45" s="3"/>
      <c r="E45" s="3"/>
      <c r="F45" s="3"/>
      <c r="G45" s="18"/>
      <c r="H45" s="18"/>
      <c r="I45" s="10"/>
      <c r="J45" s="10"/>
      <c r="K45" s="10"/>
      <c r="L45" s="10"/>
      <c r="M45" s="162"/>
    </row>
    <row r="46" spans="1:15" ht="19.5" customHeight="1">
      <c r="A46" s="4" t="s">
        <v>6</v>
      </c>
      <c r="B46" s="3"/>
      <c r="C46" s="3"/>
      <c r="D46" s="3"/>
      <c r="E46" s="3"/>
      <c r="F46" s="3"/>
      <c r="G46" s="19">
        <f aca="true" t="shared" si="0" ref="G46:O46">SUM(G6:G44)</f>
        <v>31432</v>
      </c>
      <c r="H46" s="209">
        <f>SUM(H6:H45)</f>
        <v>31683</v>
      </c>
      <c r="I46" s="19">
        <f>SUM(I6:I45)</f>
        <v>22864</v>
      </c>
      <c r="J46" s="19">
        <v>23481</v>
      </c>
      <c r="K46" s="19">
        <f t="shared" si="0"/>
        <v>8819</v>
      </c>
      <c r="L46" s="19">
        <v>438</v>
      </c>
      <c r="M46" s="157">
        <f t="shared" si="0"/>
        <v>31263</v>
      </c>
      <c r="N46" s="19">
        <f t="shared" si="0"/>
        <v>798</v>
      </c>
      <c r="O46" s="19">
        <f t="shared" si="0"/>
        <v>0</v>
      </c>
    </row>
    <row r="47" spans="1:12" ht="19.5" customHeight="1">
      <c r="A47" s="3"/>
      <c r="B47" s="3"/>
      <c r="C47" s="3"/>
      <c r="D47" s="3"/>
      <c r="E47" s="3"/>
      <c r="F47" s="3"/>
      <c r="G47" s="18"/>
      <c r="H47" s="18"/>
      <c r="I47" s="10"/>
      <c r="J47" s="10"/>
      <c r="K47" s="10"/>
      <c r="L47" s="10"/>
    </row>
    <row r="48" spans="1:12" ht="19.5" customHeight="1">
      <c r="A48" s="3"/>
      <c r="B48" s="3"/>
      <c r="C48" s="3"/>
      <c r="D48" s="3"/>
      <c r="E48" s="3"/>
      <c r="F48" s="3"/>
      <c r="G48" s="16"/>
      <c r="H48" s="16"/>
      <c r="I48" s="3"/>
      <c r="J48" s="3"/>
      <c r="K48" s="3"/>
      <c r="L48" s="3"/>
    </row>
    <row r="49" spans="1:12" ht="19.5" customHeight="1">
      <c r="A49" s="3"/>
      <c r="B49" s="3"/>
      <c r="C49" s="3"/>
      <c r="D49" s="3"/>
      <c r="E49" s="3"/>
      <c r="F49" s="3"/>
      <c r="G49" s="16"/>
      <c r="H49" s="16"/>
      <c r="I49" s="3"/>
      <c r="J49" s="3"/>
      <c r="K49" s="3"/>
      <c r="L49" s="3"/>
    </row>
    <row r="50" spans="1:12" ht="19.5" customHeight="1">
      <c r="A50" s="3"/>
      <c r="B50" s="3"/>
      <c r="C50" s="3"/>
      <c r="D50" s="3"/>
      <c r="E50" s="3"/>
      <c r="F50" s="3"/>
      <c r="G50" s="16"/>
      <c r="H50" s="16"/>
      <c r="I50" s="3"/>
      <c r="J50" s="3"/>
      <c r="K50" s="3"/>
      <c r="L50" s="3"/>
    </row>
    <row r="51" spans="1:12" ht="19.5" customHeight="1">
      <c r="A51" s="3"/>
      <c r="B51" s="3"/>
      <c r="C51" s="3"/>
      <c r="D51" s="3"/>
      <c r="E51" s="3"/>
      <c r="F51" s="3"/>
      <c r="G51" s="16"/>
      <c r="H51" s="16"/>
      <c r="I51" s="3"/>
      <c r="J51" s="3"/>
      <c r="K51" s="3"/>
      <c r="L51" s="3"/>
    </row>
    <row r="52" spans="1:12" ht="19.5" customHeight="1">
      <c r="A52" s="3"/>
      <c r="B52" s="3"/>
      <c r="C52" s="3"/>
      <c r="D52" s="3"/>
      <c r="E52" s="3"/>
      <c r="F52" s="3"/>
      <c r="G52" s="16"/>
      <c r="H52" s="16"/>
      <c r="I52" s="3"/>
      <c r="J52" s="3"/>
      <c r="K52" s="3"/>
      <c r="L52" s="3"/>
    </row>
    <row r="53" spans="1:12" ht="19.5" customHeight="1">
      <c r="A53" s="3"/>
      <c r="B53" s="3"/>
      <c r="C53" s="3"/>
      <c r="D53" s="3"/>
      <c r="E53" s="3"/>
      <c r="F53" s="3"/>
      <c r="G53" s="16"/>
      <c r="H53" s="16"/>
      <c r="I53" s="3"/>
      <c r="J53" s="3"/>
      <c r="K53" s="3"/>
      <c r="L53" s="3"/>
    </row>
  </sheetData>
  <sheetProtection/>
  <mergeCells count="1">
    <mergeCell ref="A1:K1"/>
  </mergeCells>
  <printOptions/>
  <pageMargins left="0.16" right="0.35433070866141736" top="0.4724409448818898" bottom="0.3937007874015748" header="0.2362204724409449" footer="0.2755905511811024"/>
  <pageSetup horizontalDpi="300" verticalDpi="300" orientation="portrait" paperSize="9" scale="70" r:id="rId1"/>
  <headerFooter alignWithMargins="0">
    <oddHeader>&amp;R4.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35"/>
  <sheetViews>
    <sheetView view="pageLayout" workbookViewId="0" topLeftCell="A3">
      <selection activeCell="K22" sqref="K22"/>
    </sheetView>
  </sheetViews>
  <sheetFormatPr defaultColWidth="9.00390625" defaultRowHeight="19.5" customHeight="1"/>
  <cols>
    <col min="7" max="8" width="11.75390625" style="21" customWidth="1"/>
    <col min="9" max="10" width="14.125" style="21" customWidth="1"/>
    <col min="11" max="12" width="11.125" style="21" customWidth="1"/>
    <col min="13" max="13" width="15.375" style="21" customWidth="1"/>
    <col min="14" max="14" width="11.125" style="21" customWidth="1"/>
    <col min="15" max="15" width="9.75390625" style="21" customWidth="1"/>
  </cols>
  <sheetData>
    <row r="1" spans="1:12" ht="19.5" customHeight="1">
      <c r="A1" s="241" t="s">
        <v>84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1"/>
    </row>
    <row r="2" spans="1:10" ht="19.5" customHeight="1">
      <c r="A2" s="3"/>
      <c r="B2" s="3"/>
      <c r="C2" s="3"/>
      <c r="D2" s="3"/>
      <c r="E2" s="3"/>
      <c r="F2" s="3"/>
      <c r="G2" s="16"/>
      <c r="H2" s="16"/>
      <c r="I2" s="16"/>
      <c r="J2" s="16"/>
    </row>
    <row r="3" spans="1:10" ht="19.5" customHeight="1" thickBot="1">
      <c r="A3" s="3" t="s">
        <v>198</v>
      </c>
      <c r="B3" s="3"/>
      <c r="C3" s="3"/>
      <c r="D3" s="3"/>
      <c r="E3" s="3"/>
      <c r="F3" s="3"/>
      <c r="G3" s="16"/>
      <c r="H3" s="16"/>
      <c r="I3" s="16" t="s">
        <v>7</v>
      </c>
      <c r="J3" s="16"/>
    </row>
    <row r="4" spans="1:15" ht="47.25" customHeight="1" thickBot="1">
      <c r="A4" s="3"/>
      <c r="B4" s="3"/>
      <c r="C4" s="3"/>
      <c r="D4" s="3"/>
      <c r="E4" s="3"/>
      <c r="G4" s="158" t="s">
        <v>13</v>
      </c>
      <c r="H4" s="158" t="s">
        <v>188</v>
      </c>
      <c r="I4" s="158" t="s">
        <v>138</v>
      </c>
      <c r="J4" s="158" t="s">
        <v>220</v>
      </c>
      <c r="K4" s="159" t="s">
        <v>139</v>
      </c>
      <c r="L4" s="159" t="s">
        <v>194</v>
      </c>
      <c r="M4" s="160" t="s">
        <v>143</v>
      </c>
      <c r="N4" s="160" t="s">
        <v>144</v>
      </c>
      <c r="O4" s="160" t="s">
        <v>145</v>
      </c>
    </row>
    <row r="5" spans="1:13" ht="19.5" customHeight="1">
      <c r="A5" s="3"/>
      <c r="B5" s="3"/>
      <c r="C5" s="3"/>
      <c r="D5" s="3"/>
      <c r="E5" s="3"/>
      <c r="G5" s="17"/>
      <c r="H5" s="17"/>
      <c r="I5" s="17"/>
      <c r="J5" s="17"/>
      <c r="K5" s="154"/>
      <c r="L5" s="154"/>
      <c r="M5" s="155"/>
    </row>
    <row r="6" spans="1:15" s="21" customFormat="1" ht="19.5" customHeight="1">
      <c r="A6" s="16" t="s">
        <v>10</v>
      </c>
      <c r="B6" s="16"/>
      <c r="C6" s="16"/>
      <c r="D6" s="16"/>
      <c r="E6" s="16"/>
      <c r="G6" s="18">
        <v>7297</v>
      </c>
      <c r="H6" s="18">
        <v>7298</v>
      </c>
      <c r="I6" s="18">
        <v>7298</v>
      </c>
      <c r="J6" s="18">
        <v>6628</v>
      </c>
      <c r="K6" s="50">
        <v>0</v>
      </c>
      <c r="L6" s="50"/>
      <c r="M6" s="156">
        <v>6628</v>
      </c>
      <c r="N6" s="50">
        <v>0</v>
      </c>
      <c r="O6" s="50">
        <v>0</v>
      </c>
    </row>
    <row r="7" spans="1:13" s="21" customFormat="1" ht="19.5" customHeight="1">
      <c r="A7" s="16"/>
      <c r="B7" s="16"/>
      <c r="C7" s="16"/>
      <c r="D7" s="16"/>
      <c r="E7" s="16"/>
      <c r="G7" s="18"/>
      <c r="H7" s="18"/>
      <c r="I7" s="18"/>
      <c r="J7" s="18"/>
      <c r="K7" s="51"/>
      <c r="L7" s="51"/>
      <c r="M7" s="155"/>
    </row>
    <row r="8" spans="1:15" s="21" customFormat="1" ht="19.5" customHeight="1">
      <c r="A8" s="16" t="s">
        <v>11</v>
      </c>
      <c r="B8" s="16"/>
      <c r="C8" s="16"/>
      <c r="D8" s="16"/>
      <c r="E8" s="16"/>
      <c r="G8" s="18">
        <v>1574</v>
      </c>
      <c r="H8" s="18">
        <v>1574</v>
      </c>
      <c r="I8" s="18">
        <v>1574</v>
      </c>
      <c r="J8" s="18">
        <v>1757</v>
      </c>
      <c r="K8" s="50">
        <v>0</v>
      </c>
      <c r="L8" s="50"/>
      <c r="M8" s="156">
        <v>1757</v>
      </c>
      <c r="N8" s="50">
        <v>0</v>
      </c>
      <c r="O8" s="50">
        <v>0</v>
      </c>
    </row>
    <row r="9" spans="1:13" s="21" customFormat="1" ht="19.5" customHeight="1">
      <c r="A9" s="16"/>
      <c r="B9" s="16"/>
      <c r="C9" s="16"/>
      <c r="D9" s="16"/>
      <c r="E9" s="16"/>
      <c r="G9" s="18"/>
      <c r="H9" s="18"/>
      <c r="I9" s="18"/>
      <c r="J9" s="18"/>
      <c r="K9" s="51"/>
      <c r="L9" s="51"/>
      <c r="M9" s="155"/>
    </row>
    <row r="10" spans="1:15" s="21" customFormat="1" ht="19.5" customHeight="1">
      <c r="A10" s="16" t="s">
        <v>12</v>
      </c>
      <c r="B10" s="16"/>
      <c r="C10" s="16"/>
      <c r="D10" s="16"/>
      <c r="E10" s="16"/>
      <c r="G10" s="18">
        <v>7026</v>
      </c>
      <c r="H10" s="18">
        <v>7015</v>
      </c>
      <c r="I10" s="18">
        <v>7015</v>
      </c>
      <c r="J10" s="18">
        <v>3491</v>
      </c>
      <c r="K10" s="50">
        <v>0</v>
      </c>
      <c r="L10" s="50"/>
      <c r="M10" s="156">
        <v>3491</v>
      </c>
      <c r="N10" s="50">
        <v>486</v>
      </c>
      <c r="O10" s="50">
        <v>0</v>
      </c>
    </row>
    <row r="11" spans="1:13" s="21" customFormat="1" ht="19.5" customHeight="1">
      <c r="A11" s="16"/>
      <c r="B11" s="16"/>
      <c r="C11" s="16"/>
      <c r="D11" s="16"/>
      <c r="E11" s="16"/>
      <c r="G11" s="18"/>
      <c r="H11" s="18"/>
      <c r="I11" s="18"/>
      <c r="J11" s="18"/>
      <c r="K11" s="51"/>
      <c r="L11" s="51"/>
      <c r="M11" s="155"/>
    </row>
    <row r="12" spans="1:13" s="21" customFormat="1" ht="19.5" customHeight="1">
      <c r="A12" s="16" t="s">
        <v>21</v>
      </c>
      <c r="B12" s="16"/>
      <c r="C12" s="16"/>
      <c r="D12" s="16"/>
      <c r="E12" s="16"/>
      <c r="G12" s="18"/>
      <c r="H12" s="18"/>
      <c r="I12" s="18"/>
      <c r="J12" s="18"/>
      <c r="K12" s="51"/>
      <c r="L12" s="51"/>
      <c r="M12" s="155"/>
    </row>
    <row r="13" spans="1:15" s="21" customFormat="1" ht="19.5" customHeight="1">
      <c r="A13" s="16" t="s">
        <v>20</v>
      </c>
      <c r="B13" s="16"/>
      <c r="C13" s="16"/>
      <c r="D13" s="16"/>
      <c r="E13" s="16"/>
      <c r="G13" s="18">
        <v>2594</v>
      </c>
      <c r="H13" s="18">
        <v>2855</v>
      </c>
      <c r="I13" s="18">
        <v>2855</v>
      </c>
      <c r="J13" s="18">
        <v>709</v>
      </c>
      <c r="K13" s="50">
        <v>0</v>
      </c>
      <c r="L13" s="50"/>
      <c r="M13" s="156">
        <v>709</v>
      </c>
      <c r="N13" s="50">
        <v>82</v>
      </c>
      <c r="O13" s="50">
        <v>0</v>
      </c>
    </row>
    <row r="14" spans="1:15" s="21" customFormat="1" ht="19.5" customHeight="1">
      <c r="A14" s="16" t="s">
        <v>46</v>
      </c>
      <c r="B14" s="16"/>
      <c r="C14" s="16"/>
      <c r="D14" s="16"/>
      <c r="E14" s="16"/>
      <c r="G14" s="18">
        <v>0</v>
      </c>
      <c r="H14" s="18"/>
      <c r="I14" s="18">
        <v>0</v>
      </c>
      <c r="J14" s="18"/>
      <c r="K14" s="50">
        <v>0</v>
      </c>
      <c r="L14" s="50"/>
      <c r="M14" s="156">
        <v>0</v>
      </c>
      <c r="N14" s="50">
        <v>0</v>
      </c>
      <c r="O14" s="50">
        <v>0</v>
      </c>
    </row>
    <row r="15" spans="1:13" s="21" customFormat="1" ht="19.5" customHeight="1">
      <c r="A15" s="16"/>
      <c r="B15" s="16"/>
      <c r="C15" s="16"/>
      <c r="D15" s="16"/>
      <c r="E15" s="16"/>
      <c r="G15" s="18"/>
      <c r="H15" s="18"/>
      <c r="I15" s="18"/>
      <c r="J15" s="18"/>
      <c r="K15" s="50"/>
      <c r="L15" s="50"/>
      <c r="M15" s="155"/>
    </row>
    <row r="16" spans="1:13" s="21" customFormat="1" ht="19.5" customHeight="1">
      <c r="A16" s="16" t="s">
        <v>22</v>
      </c>
      <c r="B16" s="16"/>
      <c r="C16" s="16"/>
      <c r="D16" s="16"/>
      <c r="E16" s="16"/>
      <c r="G16" s="18"/>
      <c r="H16" s="18"/>
      <c r="I16" s="18"/>
      <c r="J16" s="18"/>
      <c r="K16" s="50"/>
      <c r="L16" s="50"/>
      <c r="M16" s="155"/>
    </row>
    <row r="17" spans="1:15" s="21" customFormat="1" ht="19.5" customHeight="1">
      <c r="A17" s="16" t="s">
        <v>223</v>
      </c>
      <c r="B17" s="16"/>
      <c r="C17" s="16"/>
      <c r="D17" s="16"/>
      <c r="E17" s="16"/>
      <c r="G17" s="18">
        <v>230</v>
      </c>
      <c r="H17" s="18">
        <v>230</v>
      </c>
      <c r="I17" s="18">
        <v>230</v>
      </c>
      <c r="J17" s="18">
        <v>1044</v>
      </c>
      <c r="K17" s="50">
        <v>0</v>
      </c>
      <c r="L17" s="50"/>
      <c r="M17" s="156">
        <v>0</v>
      </c>
      <c r="N17" s="50">
        <v>230</v>
      </c>
      <c r="O17" s="50">
        <v>0</v>
      </c>
    </row>
    <row r="18" spans="1:15" s="21" customFormat="1" ht="19.5" customHeight="1">
      <c r="A18" s="16" t="s">
        <v>33</v>
      </c>
      <c r="B18" s="16"/>
      <c r="C18" s="16"/>
      <c r="D18" s="16"/>
      <c r="E18" s="16"/>
      <c r="G18" s="18">
        <v>0</v>
      </c>
      <c r="H18" s="18"/>
      <c r="I18" s="18">
        <v>0</v>
      </c>
      <c r="J18" s="18"/>
      <c r="K18" s="50">
        <v>0</v>
      </c>
      <c r="L18" s="50"/>
      <c r="M18" s="156">
        <v>0</v>
      </c>
      <c r="N18" s="50">
        <v>0</v>
      </c>
      <c r="O18" s="50">
        <v>0</v>
      </c>
    </row>
    <row r="19" spans="1:13" s="21" customFormat="1" ht="19.5" customHeight="1">
      <c r="A19" s="16"/>
      <c r="B19" s="16"/>
      <c r="C19" s="16"/>
      <c r="D19" s="16"/>
      <c r="E19" s="16"/>
      <c r="G19" s="18"/>
      <c r="H19" s="18"/>
      <c r="I19" s="18"/>
      <c r="J19" s="18"/>
      <c r="K19" s="51"/>
      <c r="L19" s="51"/>
      <c r="M19" s="155"/>
    </row>
    <row r="20" spans="1:15" s="21" customFormat="1" ht="19.5" customHeight="1">
      <c r="A20" s="16" t="s">
        <v>23</v>
      </c>
      <c r="B20" s="16"/>
      <c r="C20" s="16"/>
      <c r="D20" s="16"/>
      <c r="E20" s="16"/>
      <c r="G20" s="18">
        <v>2878</v>
      </c>
      <c r="H20" s="18">
        <v>2878</v>
      </c>
      <c r="I20" s="18">
        <v>2878</v>
      </c>
      <c r="J20" s="18">
        <v>2385</v>
      </c>
      <c r="K20" s="50">
        <v>0</v>
      </c>
      <c r="L20" s="50"/>
      <c r="M20" s="156">
        <v>2878</v>
      </c>
      <c r="N20" s="50">
        <v>0</v>
      </c>
      <c r="O20" s="50">
        <v>0</v>
      </c>
    </row>
    <row r="21" spans="1:13" s="21" customFormat="1" ht="19.5" customHeight="1">
      <c r="A21" s="16"/>
      <c r="B21" s="16"/>
      <c r="C21" s="16"/>
      <c r="D21" s="16"/>
      <c r="E21" s="16"/>
      <c r="G21" s="18"/>
      <c r="H21" s="18"/>
      <c r="I21" s="18"/>
      <c r="J21" s="18"/>
      <c r="K21" s="51"/>
      <c r="L21" s="51"/>
      <c r="M21" s="155"/>
    </row>
    <row r="22" spans="1:15" s="21" customFormat="1" ht="19.5" customHeight="1">
      <c r="A22" s="16" t="s">
        <v>24</v>
      </c>
      <c r="B22" s="16"/>
      <c r="C22" s="16"/>
      <c r="D22" s="16"/>
      <c r="E22" s="16"/>
      <c r="G22" s="18">
        <v>1900</v>
      </c>
      <c r="H22" s="18">
        <v>1900</v>
      </c>
      <c r="I22" s="18">
        <v>0</v>
      </c>
      <c r="J22" s="18"/>
      <c r="K22" s="50">
        <v>1900</v>
      </c>
      <c r="L22" s="50">
        <v>849</v>
      </c>
      <c r="M22" s="156">
        <v>1900</v>
      </c>
      <c r="N22" s="50">
        <v>0</v>
      </c>
      <c r="O22" s="50">
        <v>0</v>
      </c>
    </row>
    <row r="23" spans="1:13" s="21" customFormat="1" ht="19.5" customHeight="1">
      <c r="A23" s="16"/>
      <c r="B23" s="16"/>
      <c r="C23" s="16"/>
      <c r="D23" s="16"/>
      <c r="E23" s="16"/>
      <c r="G23" s="18"/>
      <c r="H23" s="18"/>
      <c r="I23" s="18"/>
      <c r="J23" s="18"/>
      <c r="K23" s="50"/>
      <c r="L23" s="50"/>
      <c r="M23" s="155"/>
    </row>
    <row r="24" spans="1:15" s="21" customFormat="1" ht="19.5" customHeight="1">
      <c r="A24" s="16" t="s">
        <v>38</v>
      </c>
      <c r="B24" s="16"/>
      <c r="C24" s="16"/>
      <c r="D24" s="16"/>
      <c r="E24" s="16"/>
      <c r="G24" s="18">
        <v>2014</v>
      </c>
      <c r="H24" s="18">
        <v>2014</v>
      </c>
      <c r="I24" s="18">
        <v>1014</v>
      </c>
      <c r="J24" s="18"/>
      <c r="K24" s="50">
        <v>1000</v>
      </c>
      <c r="L24" s="50"/>
      <c r="M24" s="156">
        <v>2014</v>
      </c>
      <c r="N24" s="50">
        <v>0</v>
      </c>
      <c r="O24" s="50">
        <v>0</v>
      </c>
    </row>
    <row r="25" spans="1:13" s="21" customFormat="1" ht="19.5" customHeight="1">
      <c r="A25" s="16"/>
      <c r="B25" s="16"/>
      <c r="C25" s="16"/>
      <c r="D25" s="16"/>
      <c r="E25" s="16"/>
      <c r="G25" s="18"/>
      <c r="H25" s="18"/>
      <c r="I25" s="18"/>
      <c r="J25" s="18"/>
      <c r="K25" s="50"/>
      <c r="L25" s="50"/>
      <c r="M25" s="155"/>
    </row>
    <row r="26" spans="1:15" s="21" customFormat="1" ht="19.5" customHeight="1">
      <c r="A26" s="16" t="s">
        <v>62</v>
      </c>
      <c r="B26" s="16"/>
      <c r="C26" s="16"/>
      <c r="D26" s="16"/>
      <c r="E26" s="16"/>
      <c r="G26" s="18">
        <v>5919</v>
      </c>
      <c r="H26" s="18">
        <v>5919</v>
      </c>
      <c r="I26" s="18">
        <v>0</v>
      </c>
      <c r="J26" s="18"/>
      <c r="K26" s="50">
        <v>5919</v>
      </c>
      <c r="L26" s="50">
        <v>5918</v>
      </c>
      <c r="M26" s="156">
        <v>5919</v>
      </c>
      <c r="N26" s="50">
        <v>0</v>
      </c>
      <c r="O26" s="50">
        <v>0</v>
      </c>
    </row>
    <row r="27" spans="1:13" s="21" customFormat="1" ht="19.5" customHeight="1">
      <c r="A27" s="16"/>
      <c r="B27" s="16"/>
      <c r="C27" s="16"/>
      <c r="D27" s="16"/>
      <c r="E27" s="16"/>
      <c r="G27" s="18"/>
      <c r="H27" s="18"/>
      <c r="I27" s="18"/>
      <c r="J27" s="18"/>
      <c r="K27" s="50"/>
      <c r="L27" s="50"/>
      <c r="M27" s="155"/>
    </row>
    <row r="28" spans="1:15" s="21" customFormat="1" ht="19.5" customHeight="1">
      <c r="A28" s="16" t="s">
        <v>61</v>
      </c>
      <c r="B28" s="16"/>
      <c r="C28" s="16"/>
      <c r="D28" s="16"/>
      <c r="E28" s="16"/>
      <c r="G28" s="18">
        <v>0</v>
      </c>
      <c r="H28" s="18"/>
      <c r="I28" s="18">
        <v>0</v>
      </c>
      <c r="J28" s="18">
        <v>-3</v>
      </c>
      <c r="K28" s="50">
        <v>-3</v>
      </c>
      <c r="L28" s="50"/>
      <c r="M28" s="156">
        <v>0</v>
      </c>
      <c r="N28" s="50">
        <v>0</v>
      </c>
      <c r="O28" s="50">
        <v>0</v>
      </c>
    </row>
    <row r="29" spans="1:13" s="21" customFormat="1" ht="19.5" customHeight="1">
      <c r="A29" s="16"/>
      <c r="B29" s="16"/>
      <c r="C29" s="16"/>
      <c r="D29" s="16"/>
      <c r="E29" s="16"/>
      <c r="G29" s="18"/>
      <c r="H29" s="18"/>
      <c r="I29" s="18"/>
      <c r="J29" s="18"/>
      <c r="K29" s="50"/>
      <c r="L29" s="50"/>
      <c r="M29" s="155"/>
    </row>
    <row r="30" spans="1:15" s="21" customFormat="1" ht="19.5" customHeight="1">
      <c r="A30" s="29" t="s">
        <v>8</v>
      </c>
      <c r="B30" s="29"/>
      <c r="C30" s="16"/>
      <c r="D30" s="16"/>
      <c r="E30" s="16"/>
      <c r="G30" s="19">
        <f aca="true" t="shared" si="0" ref="G30:O30">SUM(G6:G29)</f>
        <v>31432</v>
      </c>
      <c r="H30" s="209">
        <f>SUM(H6:H29)</f>
        <v>31683</v>
      </c>
      <c r="I30" s="19">
        <f>SUM(I6:I29)</f>
        <v>22864</v>
      </c>
      <c r="J30" s="19">
        <v>16014</v>
      </c>
      <c r="K30" s="19">
        <f t="shared" si="0"/>
        <v>8816</v>
      </c>
      <c r="L30" s="19">
        <v>6767</v>
      </c>
      <c r="M30" s="157">
        <f t="shared" si="0"/>
        <v>25296</v>
      </c>
      <c r="N30" s="19">
        <f t="shared" si="0"/>
        <v>798</v>
      </c>
      <c r="O30" s="19">
        <f t="shared" si="0"/>
        <v>0</v>
      </c>
    </row>
    <row r="31" spans="7:12" s="21" customFormat="1" ht="19.5" customHeight="1">
      <c r="G31" s="20"/>
      <c r="H31" s="20"/>
      <c r="I31" s="18"/>
      <c r="J31" s="18"/>
      <c r="K31" s="20"/>
      <c r="L31" s="20"/>
    </row>
    <row r="32" s="21" customFormat="1" ht="19.5" customHeight="1"/>
    <row r="34" spans="11:12" ht="19.5" customHeight="1">
      <c r="K34" s="20"/>
      <c r="L34" s="20"/>
    </row>
    <row r="35" ht="19.5" customHeight="1">
      <c r="N35" s="20"/>
    </row>
  </sheetData>
  <sheetProtection/>
  <mergeCells count="1">
    <mergeCell ref="A1:K1"/>
  </mergeCells>
  <printOptions/>
  <pageMargins left="0.16" right="0.15748031496062992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&amp;R5.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Layout" workbookViewId="0" topLeftCell="A1">
      <selection activeCell="A1" sqref="A1:I1"/>
    </sheetView>
  </sheetViews>
  <sheetFormatPr defaultColWidth="9.00390625" defaultRowHeight="19.5" customHeight="1"/>
  <cols>
    <col min="1" max="4" width="9.125" style="5" customWidth="1"/>
    <col min="5" max="5" width="11.25390625" style="5" customWidth="1"/>
    <col min="6" max="6" width="9.125" style="5" customWidth="1"/>
    <col min="7" max="7" width="12.75390625" style="31" customWidth="1"/>
    <col min="8" max="8" width="9.125" style="5" customWidth="1"/>
    <col min="9" max="9" width="9.875" style="5" customWidth="1"/>
    <col min="10" max="16384" width="9.125" style="5" customWidth="1"/>
  </cols>
  <sheetData>
    <row r="1" spans="1:9" ht="19.5" customHeight="1">
      <c r="A1" s="230" t="s">
        <v>16</v>
      </c>
      <c r="B1" s="231"/>
      <c r="C1" s="231"/>
      <c r="D1" s="231"/>
      <c r="E1" s="231"/>
      <c r="F1" s="231"/>
      <c r="G1" s="231"/>
      <c r="H1" s="231"/>
      <c r="I1" s="231"/>
    </row>
    <row r="2" spans="1:9" ht="19.5" customHeight="1">
      <c r="A2" s="242" t="s">
        <v>103</v>
      </c>
      <c r="B2" s="242"/>
      <c r="C2" s="242"/>
      <c r="D2" s="242"/>
      <c r="E2" s="242"/>
      <c r="F2" s="242"/>
      <c r="G2" s="242"/>
      <c r="H2" s="242"/>
      <c r="I2" s="242"/>
    </row>
    <row r="4" spans="1:8" ht="19.5" customHeight="1">
      <c r="A4" s="6" t="s">
        <v>199</v>
      </c>
      <c r="H4" s="5" t="s">
        <v>7</v>
      </c>
    </row>
    <row r="5" spans="7:9" ht="19.5" customHeight="1">
      <c r="G5" s="17" t="s">
        <v>49</v>
      </c>
      <c r="H5" s="1" t="s">
        <v>194</v>
      </c>
      <c r="I5" s="14"/>
    </row>
    <row r="6" ht="19.5" customHeight="1">
      <c r="A6" s="6" t="s">
        <v>37</v>
      </c>
    </row>
    <row r="7" spans="7:9" ht="19.5" customHeight="1">
      <c r="G7" s="33"/>
      <c r="H7" s="11"/>
      <c r="I7" s="11"/>
    </row>
    <row r="8" spans="1:9" ht="19.5" customHeight="1">
      <c r="A8" s="5" t="s">
        <v>66</v>
      </c>
      <c r="G8" s="33">
        <v>700</v>
      </c>
      <c r="H8" s="11"/>
      <c r="I8" s="11"/>
    </row>
    <row r="9" spans="1:9" ht="19.5" customHeight="1">
      <c r="A9" s="5" t="s">
        <v>107</v>
      </c>
      <c r="G9" s="33">
        <v>400</v>
      </c>
      <c r="H9" s="11"/>
      <c r="I9" s="11"/>
    </row>
    <row r="10" spans="7:9" ht="19.5" customHeight="1">
      <c r="G10" s="33"/>
      <c r="H10" s="11"/>
      <c r="I10" s="11"/>
    </row>
    <row r="11" spans="2:9" ht="19.5" customHeight="1">
      <c r="B11" s="6" t="s">
        <v>9</v>
      </c>
      <c r="G11" s="34">
        <f>SUM(G8:G10)</f>
        <v>1100</v>
      </c>
      <c r="H11" s="12">
        <v>760</v>
      </c>
      <c r="I11" s="12"/>
    </row>
    <row r="12" spans="7:9" ht="19.5" customHeight="1">
      <c r="G12" s="33"/>
      <c r="H12" s="11"/>
      <c r="I12" s="11"/>
    </row>
    <row r="13" spans="1:9" ht="19.5" customHeight="1">
      <c r="A13" s="6" t="s">
        <v>47</v>
      </c>
      <c r="G13" s="33"/>
      <c r="H13" s="11"/>
      <c r="I13" s="11"/>
    </row>
    <row r="14" spans="1:9" ht="19.5" customHeight="1">
      <c r="A14" s="5" t="s">
        <v>104</v>
      </c>
      <c r="G14" s="33">
        <v>550</v>
      </c>
      <c r="H14" s="11"/>
      <c r="I14" s="11"/>
    </row>
    <row r="15" spans="1:9" ht="19.5" customHeight="1">
      <c r="A15" s="5" t="s">
        <v>105</v>
      </c>
      <c r="G15" s="33">
        <v>150</v>
      </c>
      <c r="H15" s="11"/>
      <c r="I15" s="11"/>
    </row>
    <row r="16" spans="1:9" ht="19.5" customHeight="1">
      <c r="A16" s="5" t="s">
        <v>106</v>
      </c>
      <c r="G16" s="33">
        <v>100</v>
      </c>
      <c r="H16" s="11"/>
      <c r="I16" s="11"/>
    </row>
    <row r="17" spans="1:9" ht="19.5" customHeight="1">
      <c r="A17" s="5" t="s">
        <v>222</v>
      </c>
      <c r="G17" s="33"/>
      <c r="H17" s="11"/>
      <c r="I17" s="11"/>
    </row>
    <row r="18" spans="2:9" ht="19.5" customHeight="1">
      <c r="B18" s="6" t="s">
        <v>15</v>
      </c>
      <c r="G18" s="34">
        <f>SUM(G14:G17)</f>
        <v>800</v>
      </c>
      <c r="H18" s="12">
        <v>89</v>
      </c>
      <c r="I18" s="12"/>
    </row>
    <row r="19" spans="7:9" ht="19.5" customHeight="1">
      <c r="G19" s="33"/>
      <c r="H19" s="11"/>
      <c r="I19" s="11"/>
    </row>
    <row r="20" spans="1:9" ht="19.5" customHeight="1">
      <c r="A20" s="6" t="s">
        <v>48</v>
      </c>
      <c r="G20" s="34">
        <v>0</v>
      </c>
      <c r="H20" s="11"/>
      <c r="I20" s="11"/>
    </row>
    <row r="21" spans="1:9" ht="19.5" customHeight="1">
      <c r="A21" s="6"/>
      <c r="G21" s="34"/>
      <c r="H21" s="11"/>
      <c r="I21" s="11"/>
    </row>
    <row r="22" spans="1:9" ht="19.5" customHeight="1">
      <c r="A22" s="6" t="s">
        <v>110</v>
      </c>
      <c r="G22" s="34">
        <v>5919</v>
      </c>
      <c r="H22" s="11">
        <v>5918</v>
      </c>
      <c r="I22" s="11"/>
    </row>
    <row r="23" spans="7:9" ht="19.5" customHeight="1">
      <c r="G23" s="33"/>
      <c r="H23" s="11"/>
      <c r="I23" s="11"/>
    </row>
    <row r="24" spans="1:9" s="6" customFormat="1" ht="19.5" customHeight="1">
      <c r="A24" s="6" t="s">
        <v>111</v>
      </c>
      <c r="G24" s="34">
        <v>1000</v>
      </c>
      <c r="H24" s="12"/>
      <c r="I24" s="12"/>
    </row>
    <row r="25" spans="7:9" ht="19.5" customHeight="1">
      <c r="G25" s="33"/>
      <c r="H25" s="11"/>
      <c r="I25" s="11"/>
    </row>
    <row r="26" spans="7:9" ht="19.5" customHeight="1">
      <c r="G26" s="33"/>
      <c r="H26" s="11"/>
      <c r="I26" s="11"/>
    </row>
    <row r="27" spans="1:9" ht="18.75" customHeight="1">
      <c r="A27" s="6" t="s">
        <v>14</v>
      </c>
      <c r="G27" s="34">
        <f>G11+G18+G20+G22+G24</f>
        <v>8819</v>
      </c>
      <c r="H27" s="12"/>
      <c r="I27" s="12"/>
    </row>
    <row r="28" spans="7:9" ht="19.5" customHeight="1">
      <c r="G28" s="33"/>
      <c r="H28" s="11"/>
      <c r="I28" s="11"/>
    </row>
  </sheetData>
  <sheetProtection/>
  <mergeCells count="2">
    <mergeCell ref="A2:I2"/>
    <mergeCell ref="A1:I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"/>
  <sheetViews>
    <sheetView view="pageLayout" workbookViewId="0" topLeftCell="A1">
      <selection activeCell="D6" sqref="D6:D16"/>
    </sheetView>
  </sheetViews>
  <sheetFormatPr defaultColWidth="9.00390625" defaultRowHeight="19.5" customHeight="1"/>
  <cols>
    <col min="1" max="1" width="44.75390625" style="8" customWidth="1"/>
    <col min="2" max="2" width="13.125" style="8" customWidth="1"/>
    <col min="3" max="7" width="10.75390625" style="8" customWidth="1"/>
    <col min="8" max="8" width="10.25390625" style="8" customWidth="1"/>
    <col min="9" max="16384" width="9.125" style="8" customWidth="1"/>
  </cols>
  <sheetData>
    <row r="1" spans="1:10" s="100" customFormat="1" ht="19.5" customHeight="1">
      <c r="A1" s="232" t="s">
        <v>269</v>
      </c>
      <c r="B1" s="232"/>
      <c r="C1" s="232"/>
      <c r="D1" s="232"/>
      <c r="E1" s="232"/>
      <c r="F1" s="232"/>
      <c r="G1" s="232"/>
      <c r="H1" s="232"/>
      <c r="I1" s="99"/>
      <c r="J1" s="99"/>
    </row>
    <row r="2" spans="1:10" s="100" customFormat="1" ht="19.5" customHeight="1">
      <c r="A2" s="243" t="s">
        <v>200</v>
      </c>
      <c r="B2" s="243"/>
      <c r="C2" s="243"/>
      <c r="D2" s="243"/>
      <c r="E2" s="243"/>
      <c r="F2" s="243"/>
      <c r="G2" s="243"/>
      <c r="H2" s="243"/>
      <c r="I2" s="99"/>
      <c r="J2" s="99"/>
    </row>
    <row r="3" s="100" customFormat="1" ht="19.5" customHeight="1"/>
    <row r="4" spans="3:8" s="100" customFormat="1" ht="19.5" customHeight="1">
      <c r="C4" s="101" t="s">
        <v>114</v>
      </c>
      <c r="D4" s="102" t="s">
        <v>115</v>
      </c>
      <c r="E4" s="102"/>
      <c r="F4" s="102"/>
      <c r="H4" s="103"/>
    </row>
    <row r="5" spans="3:8" s="100" customFormat="1" ht="19.5" customHeight="1">
      <c r="C5" s="104"/>
      <c r="D5" s="213" t="s">
        <v>194</v>
      </c>
      <c r="E5" s="102"/>
      <c r="F5" s="102"/>
      <c r="H5" s="103"/>
    </row>
    <row r="6" spans="1:8" s="100" customFormat="1" ht="19.5" customHeight="1">
      <c r="A6" s="105" t="s">
        <v>116</v>
      </c>
      <c r="B6" s="102"/>
      <c r="C6" s="106">
        <v>847</v>
      </c>
      <c r="D6" s="213">
        <v>1111</v>
      </c>
      <c r="E6" s="102"/>
      <c r="F6" s="102"/>
      <c r="G6" s="102"/>
      <c r="H6" s="102"/>
    </row>
    <row r="7" spans="1:8" s="100" customFormat="1" ht="19.5" customHeight="1">
      <c r="A7" s="105" t="s">
        <v>224</v>
      </c>
      <c r="B7" s="102"/>
      <c r="C7" s="106"/>
      <c r="D7" s="213">
        <v>37</v>
      </c>
      <c r="E7" s="102"/>
      <c r="F7" s="102"/>
      <c r="G7" s="102"/>
      <c r="H7" s="102"/>
    </row>
    <row r="8" spans="1:8" s="100" customFormat="1" ht="18.75" customHeight="1">
      <c r="A8" s="101" t="s">
        <v>117</v>
      </c>
      <c r="C8" s="106">
        <v>821</v>
      </c>
      <c r="D8" s="276">
        <v>493</v>
      </c>
      <c r="E8" s="109"/>
      <c r="F8" s="109"/>
      <c r="G8" s="109"/>
      <c r="H8" s="108"/>
    </row>
    <row r="9" spans="1:4" s="100" customFormat="1" ht="19.5" customHeight="1">
      <c r="A9" s="101" t="s">
        <v>118</v>
      </c>
      <c r="C9" s="106">
        <v>280</v>
      </c>
      <c r="D9" s="101">
        <v>257</v>
      </c>
    </row>
    <row r="10" spans="1:4" s="100" customFormat="1" ht="19.5" customHeight="1">
      <c r="A10" s="101" t="s">
        <v>119</v>
      </c>
      <c r="B10" s="101"/>
      <c r="C10" s="106">
        <v>140</v>
      </c>
      <c r="D10" s="101">
        <v>87</v>
      </c>
    </row>
    <row r="11" spans="1:4" s="100" customFormat="1" ht="19.5" customHeight="1">
      <c r="A11" s="101" t="s">
        <v>120</v>
      </c>
      <c r="B11" s="101"/>
      <c r="C11" s="106">
        <v>60</v>
      </c>
      <c r="D11" s="101">
        <v>20</v>
      </c>
    </row>
    <row r="12" spans="1:4" s="100" customFormat="1" ht="19.5" customHeight="1">
      <c r="A12" s="101" t="s">
        <v>121</v>
      </c>
      <c r="B12" s="101"/>
      <c r="C12" s="106">
        <v>130</v>
      </c>
      <c r="D12" s="101">
        <v>0</v>
      </c>
    </row>
    <row r="13" spans="1:4" s="100" customFormat="1" ht="19.5" customHeight="1">
      <c r="A13" s="101" t="s">
        <v>122</v>
      </c>
      <c r="B13" s="101"/>
      <c r="C13" s="106">
        <v>250</v>
      </c>
      <c r="D13" s="101">
        <v>18</v>
      </c>
    </row>
    <row r="14" spans="1:4" s="100" customFormat="1" ht="19.5" customHeight="1">
      <c r="A14" s="101" t="s">
        <v>123</v>
      </c>
      <c r="B14" s="101"/>
      <c r="C14" s="110">
        <v>50</v>
      </c>
      <c r="D14" s="101">
        <v>0</v>
      </c>
    </row>
    <row r="15" spans="1:4" s="100" customFormat="1" ht="19.5" customHeight="1">
      <c r="A15" s="101" t="s">
        <v>124</v>
      </c>
      <c r="B15" s="101"/>
      <c r="C15" s="110">
        <v>300</v>
      </c>
      <c r="D15" s="101">
        <v>362</v>
      </c>
    </row>
    <row r="16" spans="1:4" ht="42.75" customHeight="1">
      <c r="A16" s="49" t="s">
        <v>56</v>
      </c>
      <c r="C16" s="111">
        <f>SUM(C6:C15)</f>
        <v>2878</v>
      </c>
      <c r="D16" s="49">
        <v>2385</v>
      </c>
    </row>
    <row r="17" ht="19.5" customHeight="1">
      <c r="C17" s="32"/>
    </row>
    <row r="18" ht="19.5" customHeight="1">
      <c r="C18" s="32"/>
    </row>
    <row r="19" ht="19.5" customHeight="1">
      <c r="C19" s="32"/>
    </row>
    <row r="20" ht="19.5" customHeight="1">
      <c r="C20" s="32"/>
    </row>
    <row r="21" ht="19.5" customHeight="1">
      <c r="C21" s="32"/>
    </row>
    <row r="22" ht="19.5" customHeight="1">
      <c r="C22" s="32"/>
    </row>
    <row r="23" ht="19.5" customHeight="1">
      <c r="C23" s="32"/>
    </row>
    <row r="24" ht="19.5" customHeight="1">
      <c r="C24" s="32"/>
    </row>
    <row r="25" ht="19.5" customHeight="1">
      <c r="C25" s="32"/>
    </row>
    <row r="26" ht="19.5" customHeight="1">
      <c r="C26" s="32"/>
    </row>
    <row r="27" ht="19.5" customHeight="1">
      <c r="C27" s="32"/>
    </row>
    <row r="28" ht="19.5" customHeight="1">
      <c r="C28" s="32"/>
    </row>
    <row r="29" ht="19.5" customHeight="1">
      <c r="C29" s="32"/>
    </row>
    <row r="30" ht="19.5" customHeight="1">
      <c r="C30" s="32"/>
    </row>
    <row r="31" ht="19.5" customHeight="1">
      <c r="C31" s="32"/>
    </row>
    <row r="32" ht="19.5" customHeight="1">
      <c r="C32" s="32"/>
    </row>
    <row r="33" ht="19.5" customHeight="1">
      <c r="C33" s="32"/>
    </row>
    <row r="34" ht="19.5" customHeight="1">
      <c r="C34" s="32"/>
    </row>
    <row r="35" ht="19.5" customHeight="1">
      <c r="C35" s="32"/>
    </row>
    <row r="36" ht="19.5" customHeight="1">
      <c r="C36" s="32"/>
    </row>
    <row r="37" ht="19.5" customHeight="1">
      <c r="C37" s="32"/>
    </row>
    <row r="38" ht="19.5" customHeight="1">
      <c r="C38" s="32"/>
    </row>
    <row r="39" ht="19.5" customHeight="1">
      <c r="C39" s="32"/>
    </row>
    <row r="40" ht="19.5" customHeight="1">
      <c r="C40" s="32"/>
    </row>
    <row r="41" ht="19.5" customHeight="1">
      <c r="C41" s="32"/>
    </row>
    <row r="42" ht="19.5" customHeight="1">
      <c r="C42" s="32"/>
    </row>
    <row r="43" ht="19.5" customHeight="1">
      <c r="C43" s="32"/>
    </row>
    <row r="44" ht="19.5" customHeight="1">
      <c r="C44" s="32"/>
    </row>
    <row r="45" ht="19.5" customHeight="1">
      <c r="C45" s="32"/>
    </row>
    <row r="46" ht="19.5" customHeight="1">
      <c r="C46" s="32"/>
    </row>
    <row r="47" ht="19.5" customHeight="1">
      <c r="C47" s="32"/>
    </row>
    <row r="48" ht="19.5" customHeight="1">
      <c r="C48" s="32"/>
    </row>
    <row r="49" ht="19.5" customHeight="1">
      <c r="C49" s="32"/>
    </row>
    <row r="50" ht="19.5" customHeight="1">
      <c r="C50" s="32"/>
    </row>
    <row r="51" ht="19.5" customHeight="1">
      <c r="C51" s="32"/>
    </row>
    <row r="52" ht="19.5" customHeight="1">
      <c r="C52" s="32"/>
    </row>
    <row r="53" ht="19.5" customHeight="1">
      <c r="C53" s="32"/>
    </row>
    <row r="54" ht="19.5" customHeight="1">
      <c r="C54" s="32"/>
    </row>
    <row r="55" ht="19.5" customHeight="1">
      <c r="C55" s="32"/>
    </row>
    <row r="56" ht="19.5" customHeight="1">
      <c r="C56" s="32"/>
    </row>
    <row r="57" ht="19.5" customHeight="1">
      <c r="C57" s="32"/>
    </row>
    <row r="58" ht="19.5" customHeight="1">
      <c r="C58" s="32"/>
    </row>
    <row r="59" ht="19.5" customHeight="1">
      <c r="C59" s="32"/>
    </row>
    <row r="60" ht="19.5" customHeight="1">
      <c r="C60" s="32"/>
    </row>
    <row r="61" ht="19.5" customHeight="1">
      <c r="C61" s="32"/>
    </row>
    <row r="62" ht="19.5" customHeight="1">
      <c r="C62" s="32"/>
    </row>
    <row r="63" ht="19.5" customHeight="1">
      <c r="C63" s="32"/>
    </row>
    <row r="64" ht="19.5" customHeight="1">
      <c r="C64" s="32"/>
    </row>
    <row r="65" ht="19.5" customHeight="1">
      <c r="C65" s="32"/>
    </row>
    <row r="66" ht="19.5" customHeight="1">
      <c r="C66" s="32"/>
    </row>
    <row r="67" ht="19.5" customHeight="1">
      <c r="C67" s="32"/>
    </row>
    <row r="68" ht="19.5" customHeight="1">
      <c r="C68" s="32"/>
    </row>
    <row r="69" ht="19.5" customHeight="1">
      <c r="C69" s="32"/>
    </row>
    <row r="70" ht="19.5" customHeight="1">
      <c r="C70" s="32"/>
    </row>
    <row r="71" ht="19.5" customHeight="1">
      <c r="C71" s="32"/>
    </row>
    <row r="72" ht="19.5" customHeight="1">
      <c r="C72" s="32"/>
    </row>
    <row r="73" ht="19.5" customHeight="1">
      <c r="C73" s="32"/>
    </row>
    <row r="74" ht="19.5" customHeight="1">
      <c r="C74" s="32"/>
    </row>
  </sheetData>
  <sheetProtection/>
  <mergeCells count="2">
    <mergeCell ref="A1:H1"/>
    <mergeCell ref="A2:H2"/>
  </mergeCells>
  <printOptions/>
  <pageMargins left="0.15748031496062992" right="0.15748031496062992" top="0.8267716535433072" bottom="0.4724409448818898" header="0.5118110236220472" footer="0.5118110236220472"/>
  <pageSetup horizontalDpi="300" verticalDpi="300" orientation="portrait" paperSize="9" scale="85" r:id="rId1"/>
  <headerFooter alignWithMargins="0">
    <oddHeader>&amp;C7.sz.melléklet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9"/>
  <sheetViews>
    <sheetView view="pageLayout" workbookViewId="0" topLeftCell="A4">
      <selection activeCell="G7" sqref="G7:G9"/>
    </sheetView>
  </sheetViews>
  <sheetFormatPr defaultColWidth="9.00390625" defaultRowHeight="19.5" customHeight="1"/>
  <cols>
    <col min="1" max="1" width="37.25390625" style="8" customWidth="1"/>
    <col min="2" max="2" width="13.125" style="8" customWidth="1"/>
    <col min="3" max="8" width="10.75390625" style="8" customWidth="1"/>
    <col min="9" max="9" width="10.25390625" style="8" customWidth="1"/>
    <col min="10" max="16384" width="9.125" style="8" customWidth="1"/>
  </cols>
  <sheetData>
    <row r="1" spans="1:11" ht="19.5" customHeight="1">
      <c r="A1" s="244" t="s">
        <v>16</v>
      </c>
      <c r="B1" s="244"/>
      <c r="C1" s="244"/>
      <c r="D1" s="244"/>
      <c r="E1" s="244"/>
      <c r="F1" s="244"/>
      <c r="G1" s="244"/>
      <c r="H1" s="244"/>
      <c r="I1" s="244"/>
      <c r="J1" s="23"/>
      <c r="K1" s="23"/>
    </row>
    <row r="2" spans="1:11" ht="19.5" customHeight="1">
      <c r="A2" s="244" t="s">
        <v>108</v>
      </c>
      <c r="B2" s="244"/>
      <c r="C2" s="244"/>
      <c r="D2" s="244"/>
      <c r="E2" s="244"/>
      <c r="F2" s="244"/>
      <c r="G2" s="244"/>
      <c r="H2" s="244"/>
      <c r="I2" s="244"/>
      <c r="J2" s="23"/>
      <c r="K2" s="23"/>
    </row>
    <row r="3" spans="7:8" ht="19.5" customHeight="1">
      <c r="G3" s="49" t="s">
        <v>201</v>
      </c>
      <c r="H3" s="49"/>
    </row>
    <row r="4" spans="4:9" ht="19.5" customHeight="1">
      <c r="D4" s="24"/>
      <c r="E4" s="24"/>
      <c r="F4" s="24"/>
      <c r="G4" s="24"/>
      <c r="I4" s="7" t="s">
        <v>7</v>
      </c>
    </row>
    <row r="5" spans="1:9" ht="19.5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ht="19.5" customHeight="1">
      <c r="A6" s="22" t="s">
        <v>39</v>
      </c>
      <c r="B6" s="22"/>
      <c r="C6" s="246" t="s">
        <v>40</v>
      </c>
      <c r="D6" s="246"/>
      <c r="E6" s="22"/>
      <c r="F6" s="246" t="s">
        <v>41</v>
      </c>
      <c r="G6" s="246"/>
      <c r="H6" s="24"/>
      <c r="I6" s="245" t="s">
        <v>42</v>
      </c>
    </row>
    <row r="7" spans="3:9" ht="26.25" customHeight="1">
      <c r="C7" s="25" t="s">
        <v>43</v>
      </c>
      <c r="D7" s="25" t="s">
        <v>194</v>
      </c>
      <c r="E7" s="25"/>
      <c r="F7" s="25" t="s">
        <v>43</v>
      </c>
      <c r="G7" s="277" t="s">
        <v>220</v>
      </c>
      <c r="H7" s="25"/>
      <c r="I7" s="245"/>
    </row>
    <row r="8" spans="1:9" ht="48" customHeight="1">
      <c r="A8" s="26" t="s">
        <v>44</v>
      </c>
      <c r="B8" s="26"/>
      <c r="C8" s="27">
        <v>0</v>
      </c>
      <c r="D8" s="27"/>
      <c r="E8" s="27"/>
      <c r="F8" s="27">
        <v>0</v>
      </c>
      <c r="G8" s="278"/>
      <c r="H8" s="27"/>
      <c r="I8" s="28"/>
    </row>
    <row r="9" spans="3:9" ht="19.5" customHeight="1">
      <c r="C9" s="32">
        <v>5900</v>
      </c>
      <c r="D9" s="32">
        <v>0</v>
      </c>
      <c r="E9" s="32"/>
      <c r="F9" s="32">
        <v>0</v>
      </c>
      <c r="G9" s="111">
        <v>0</v>
      </c>
      <c r="H9" s="32"/>
      <c r="I9" s="32" t="s">
        <v>51</v>
      </c>
    </row>
  </sheetData>
  <sheetProtection/>
  <mergeCells count="5">
    <mergeCell ref="A1:I1"/>
    <mergeCell ref="A2:I2"/>
    <mergeCell ref="I6:I7"/>
    <mergeCell ref="F6:G6"/>
    <mergeCell ref="C6:D6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&amp;C8.sz.melléklet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"/>
  <sheetViews>
    <sheetView view="pageLayout" workbookViewId="0" topLeftCell="A1">
      <selection activeCell="I18" sqref="I18"/>
    </sheetView>
  </sheetViews>
  <sheetFormatPr defaultColWidth="9.00390625" defaultRowHeight="19.5" customHeight="1"/>
  <cols>
    <col min="7" max="7" width="11.625" style="0" customWidth="1"/>
  </cols>
  <sheetData>
    <row r="1" spans="1:9" ht="19.5" customHeight="1">
      <c r="A1" s="246" t="s">
        <v>85</v>
      </c>
      <c r="B1" s="246"/>
      <c r="C1" s="246"/>
      <c r="D1" s="246"/>
      <c r="E1" s="246"/>
      <c r="F1" s="246"/>
      <c r="G1" s="246"/>
      <c r="H1" s="246"/>
      <c r="I1" s="246"/>
    </row>
    <row r="2" spans="1:9" ht="19.5" customHeight="1">
      <c r="A2" s="211" t="s">
        <v>202</v>
      </c>
      <c r="B2" s="7"/>
      <c r="C2" s="7"/>
      <c r="D2" s="7"/>
      <c r="E2" s="7"/>
      <c r="F2" s="7"/>
      <c r="G2" s="7"/>
      <c r="H2" s="7"/>
      <c r="I2" s="7"/>
    </row>
    <row r="3" spans="1:9" ht="19.5" customHeight="1">
      <c r="A3" s="7"/>
      <c r="B3" s="7"/>
      <c r="C3" s="7"/>
      <c r="D3" s="7"/>
      <c r="E3" s="7"/>
      <c r="F3" s="7"/>
      <c r="I3" s="7"/>
    </row>
    <row r="4" spans="1:9" ht="19.5" customHeight="1">
      <c r="A4" s="7"/>
      <c r="B4" s="7"/>
      <c r="C4" s="7"/>
      <c r="D4" s="7"/>
      <c r="E4" s="7"/>
      <c r="F4" s="7"/>
      <c r="I4" s="8"/>
    </row>
    <row r="5" spans="1:7" ht="19.5" customHeight="1">
      <c r="A5" s="7"/>
      <c r="B5" s="7"/>
      <c r="C5" s="7"/>
      <c r="D5" s="7"/>
      <c r="E5" s="7"/>
      <c r="F5" s="7"/>
      <c r="G5" s="8"/>
    </row>
    <row r="6" spans="1:8" ht="19.5" customHeight="1">
      <c r="A6" s="7"/>
      <c r="B6" s="7"/>
      <c r="C6" s="7"/>
      <c r="D6" s="7"/>
      <c r="E6" s="7"/>
      <c r="F6" s="7"/>
      <c r="G6" s="7"/>
      <c r="H6" s="8" t="s">
        <v>25</v>
      </c>
    </row>
    <row r="7" spans="1:9" ht="19.5" customHeight="1">
      <c r="A7" s="7"/>
      <c r="B7" s="7"/>
      <c r="C7" s="7"/>
      <c r="D7" s="7"/>
      <c r="E7" s="7"/>
      <c r="F7" s="7"/>
      <c r="G7" s="1" t="s">
        <v>49</v>
      </c>
      <c r="H7" s="1" t="s">
        <v>194</v>
      </c>
      <c r="I7" s="15"/>
    </row>
    <row r="8" spans="1:9" ht="19.5" customHeight="1">
      <c r="A8" s="7"/>
      <c r="B8" s="7"/>
      <c r="C8" s="7"/>
      <c r="D8" s="7"/>
      <c r="E8" s="7"/>
      <c r="F8" s="7"/>
      <c r="G8" s="8"/>
      <c r="H8" s="8"/>
      <c r="I8" s="8"/>
    </row>
    <row r="9" spans="1:8" ht="19.5" customHeight="1">
      <c r="A9" s="9" t="s">
        <v>26</v>
      </c>
      <c r="B9" s="8"/>
      <c r="C9" s="8"/>
      <c r="D9" s="8"/>
      <c r="E9" s="8"/>
      <c r="F9" s="8"/>
      <c r="G9" s="8">
        <v>1</v>
      </c>
      <c r="H9" s="8">
        <v>1</v>
      </c>
    </row>
    <row r="10" spans="1:8" ht="19.5" customHeight="1">
      <c r="A10" s="9" t="s">
        <v>228</v>
      </c>
      <c r="B10" s="8"/>
      <c r="C10" s="8"/>
      <c r="D10" s="8"/>
      <c r="E10" s="8"/>
      <c r="F10" s="8"/>
      <c r="G10" s="8">
        <v>1</v>
      </c>
      <c r="H10" s="8">
        <v>1</v>
      </c>
    </row>
    <row r="11" spans="1:8" ht="19.5" customHeight="1">
      <c r="A11" s="9" t="s">
        <v>64</v>
      </c>
      <c r="B11" s="8"/>
      <c r="C11" s="8"/>
      <c r="D11" s="8"/>
      <c r="E11" s="8"/>
      <c r="F11" s="8"/>
      <c r="G11" s="8">
        <v>4</v>
      </c>
      <c r="H11" s="8">
        <v>4</v>
      </c>
    </row>
    <row r="12" spans="2:9" ht="19.5" customHeight="1">
      <c r="B12" s="8"/>
      <c r="C12" s="8"/>
      <c r="D12" s="8"/>
      <c r="E12" s="8"/>
      <c r="F12" s="8"/>
      <c r="G12" s="8"/>
      <c r="H12" s="8"/>
      <c r="I12" s="8"/>
    </row>
    <row r="13" spans="1:9" ht="19.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19.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19.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19.5" customHeight="1">
      <c r="A16" s="8"/>
      <c r="B16" s="9" t="s">
        <v>27</v>
      </c>
      <c r="C16" s="8"/>
      <c r="D16" s="8"/>
      <c r="E16" s="8"/>
      <c r="F16" s="8"/>
      <c r="G16" s="9">
        <f>SUM(G9:G15)</f>
        <v>6</v>
      </c>
      <c r="H16" s="9">
        <v>6</v>
      </c>
      <c r="I16" s="9"/>
    </row>
    <row r="17" spans="1:9" ht="19.5" customHeight="1">
      <c r="A17" s="9"/>
      <c r="B17" s="8"/>
      <c r="C17" s="8"/>
      <c r="D17" s="8"/>
      <c r="E17" s="8"/>
      <c r="F17" s="8"/>
      <c r="G17" s="9"/>
      <c r="H17" s="9"/>
      <c r="I17" s="9"/>
    </row>
    <row r="18" spans="1:9" ht="19.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19.5" customHeight="1">
      <c r="A19" s="9"/>
      <c r="B19" s="8"/>
      <c r="C19" s="8"/>
      <c r="D19" s="8"/>
      <c r="E19" s="8"/>
      <c r="F19" s="8"/>
      <c r="G19" s="8"/>
      <c r="H19" s="8"/>
      <c r="I19" s="8"/>
    </row>
    <row r="20" spans="1:9" ht="19.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19.5" customHeight="1">
      <c r="A21" s="8"/>
      <c r="B21" s="8"/>
      <c r="C21" s="8"/>
      <c r="D21" s="8"/>
      <c r="E21" s="9"/>
      <c r="F21" s="8"/>
      <c r="G21" s="8"/>
      <c r="H21" s="8"/>
      <c r="I21" s="8"/>
    </row>
    <row r="22" spans="1:9" ht="19.5" customHeight="1">
      <c r="A22" s="9"/>
      <c r="B22" s="8"/>
      <c r="C22" s="8"/>
      <c r="D22" s="8"/>
      <c r="E22" s="8"/>
      <c r="F22" s="8"/>
      <c r="G22" s="9"/>
      <c r="H22" s="9"/>
      <c r="I22" s="9"/>
    </row>
    <row r="23" spans="1:9" ht="19.5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19.5" customHeight="1">
      <c r="A24" s="9"/>
      <c r="B24" s="8"/>
      <c r="C24" s="8"/>
      <c r="D24" s="8"/>
      <c r="E24" s="8"/>
      <c r="F24" s="8"/>
      <c r="G24" s="9"/>
      <c r="H24" s="9"/>
      <c r="I24" s="9"/>
    </row>
    <row r="25" spans="1:9" ht="19.5" customHeight="1">
      <c r="A25" s="8"/>
      <c r="B25" s="8"/>
      <c r="C25" s="8"/>
      <c r="D25" s="8"/>
      <c r="E25" s="8"/>
      <c r="F25" s="8"/>
      <c r="G25" s="8"/>
      <c r="H25" s="8"/>
      <c r="I25" s="8"/>
    </row>
  </sheetData>
  <sheetProtection/>
  <mergeCells count="1">
    <mergeCell ref="A1:I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&amp;R9.sz.melléklet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Böhönye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Böhönye</dc:creator>
  <cp:keywords/>
  <dc:description/>
  <cp:lastModifiedBy>Hoffmanné dr. Németh Ildikó </cp:lastModifiedBy>
  <cp:lastPrinted>2014-04-15T12:49:19Z</cp:lastPrinted>
  <dcterms:created xsi:type="dcterms:W3CDTF">2004-02-09T09:29:05Z</dcterms:created>
  <dcterms:modified xsi:type="dcterms:W3CDTF">2014-04-25T07:00:16Z</dcterms:modified>
  <cp:category/>
  <cp:version/>
  <cp:contentType/>
  <cp:contentStatus/>
</cp:coreProperties>
</file>