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notebook\Desktop\Magyaralmási KÖH\Söréd\2020.09.22\"/>
    </mc:Choice>
  </mc:AlternateContent>
  <xr:revisionPtr revIDLastSave="0" documentId="13_ncr:1_{FE8A8AAA-4EA5-4F84-8B7A-082CEC266DF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E31" i="1" l="1"/>
  <c r="E10" i="1"/>
  <c r="F10" i="1"/>
  <c r="F31" i="1" l="1"/>
  <c r="C12" i="1" l="1"/>
  <c r="C31" i="1" s="1"/>
  <c r="B19" i="1" l="1"/>
  <c r="B13" i="1" l="1"/>
  <c r="B27" i="1" l="1"/>
  <c r="B12" i="1"/>
  <c r="B15" i="1"/>
  <c r="B31" i="1" l="1"/>
</calcChain>
</file>

<file path=xl/sharedStrings.xml><?xml version="1.0" encoding="utf-8"?>
<sst xmlns="http://schemas.openxmlformats.org/spreadsheetml/2006/main" count="36" uniqueCount="34">
  <si>
    <t>Talajterhelési díj</t>
  </si>
  <si>
    <t>I. Intézményi működési bevétel</t>
  </si>
  <si>
    <t>II. Helyi adók összesen</t>
  </si>
  <si>
    <t>I. Működési kiadások</t>
  </si>
  <si>
    <t>Dologi kiadások</t>
  </si>
  <si>
    <t>Pályázati támogatás</t>
  </si>
  <si>
    <t>Gépjárműadó 40%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</si>
  <si>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</si>
  <si>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</si>
  <si>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</si>
  <si>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</si>
  <si>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</si>
  <si>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>Tulajdonosi bevételek</t>
  </si>
  <si>
    <t>Személyi juttatás+ szocho.</t>
  </si>
  <si>
    <t>Tartalék</t>
  </si>
  <si>
    <t>III. Települési adó</t>
  </si>
  <si>
    <t>Települési adó</t>
  </si>
  <si>
    <t>IV. Átengedett központi adók összesen</t>
  </si>
  <si>
    <t>V. Bírságok, pótlékok, egyéb sajátos bev.</t>
  </si>
  <si>
    <t>VI. Önkormányzatok költségvetési támogatás</t>
  </si>
  <si>
    <t>VII. Támogatás értékű bevételek</t>
  </si>
  <si>
    <t>VIII. Véglegesen átvett pénzeszköz</t>
  </si>
  <si>
    <t>IX.. Támogatási kölcsönök visszatérülése</t>
  </si>
  <si>
    <t xml:space="preserve">X. Műk. c. pénzmaradvány </t>
  </si>
  <si>
    <t>XI. Felh. és tőke jellegű bevételek</t>
  </si>
  <si>
    <t xml:space="preserve">Helyi adók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                                                                                                                                                                                                          </t>
  </si>
  <si>
    <t>Pótlék</t>
  </si>
  <si>
    <t>Pénzügyi befektetés bevételei</t>
  </si>
  <si>
    <t>Eredeti előirányzat</t>
  </si>
  <si>
    <t>Módosított előirányzat</t>
  </si>
  <si>
    <t>9. melléklet az 3/2020. (II.28.) önkormányzati rendelethez
2020. évi pénzforgalmi mérleg (Ft)</t>
  </si>
  <si>
    <t>Egyéb működési célú kiadások</t>
  </si>
  <si>
    <t>Finanszírozási kiadások</t>
  </si>
  <si>
    <t>4. melléklet a 13/2020. (IX.23.)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</si>
</sst>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3" fontId="2" fillId="3" borderId="4" xfId="0" applyNumberFormat="1" applyFont="1" applyFill="1" applyBorder="1" applyAlignment="1">
      <alignment horizontal="right" vertical="center"/>
    </xf>
    <xf numFmtId="3" fontId="0" fillId="0" borderId="9" xfId="0" applyNumberFormat="1" applyBorder="1" applyAlignment="1">
      <alignment horizontal="right"/>
    </xf>
    <xf numFmtId="3" fontId="1" fillId="2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2" fillId="0" borderId="1" xfId="0" applyNumberFormat="1" applyFont="1" applyFill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wrapText="1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3" fontId="2" fillId="3" borderId="1" xfId="0" applyNumberFormat="1" applyFont="1" applyFill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wrapText="1"/>
    </xf>
    <xf numFmtId="3" fontId="1" fillId="2" borderId="9" xfId="0" applyNumberFormat="1" applyFont="1" applyFill="1" applyBorder="1" applyAlignment="1">
      <alignment wrapText="1"/>
    </xf>
    <xf numFmtId="3" fontId="0" fillId="0" borderId="1" xfId="0" applyNumberFormat="1" applyBorder="1" applyAlignment="1"/>
    <xf numFmtId="3" fontId="1" fillId="2" borderId="1" xfId="0" applyNumberFormat="1" applyFont="1" applyFill="1" applyBorder="1" applyAlignment="1"/>
    <xf numFmtId="0" fontId="1" fillId="4" borderId="1" xfId="0" applyFont="1" applyFill="1" applyBorder="1" applyAlignment="1">
      <alignment wrapText="1"/>
    </xf>
    <xf numFmtId="3" fontId="1" fillId="4" borderId="1" xfId="0" applyNumberFormat="1" applyFont="1" applyFill="1" applyBorder="1" applyAlignment="1">
      <alignment horizontal="right" wrapText="1"/>
    </xf>
    <xf numFmtId="3" fontId="3" fillId="4" borderId="9" xfId="0" applyNumberFormat="1" applyFont="1" applyFill="1" applyBorder="1" applyAlignment="1">
      <alignment wrapText="1"/>
    </xf>
    <xf numFmtId="3" fontId="1" fillId="4" borderId="1" xfId="0" applyNumberFormat="1" applyFont="1" applyFill="1" applyBorder="1" applyAlignment="1"/>
    <xf numFmtId="3" fontId="0" fillId="0" borderId="8" xfId="0" applyNumberForma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3" fontId="2" fillId="0" borderId="8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3" fontId="2" fillId="0" borderId="2" xfId="0" applyNumberFormat="1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3" fontId="1" fillId="2" borderId="6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1" fillId="2" borderId="8" xfId="0" applyNumberFormat="1" applyFont="1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wrapText="1"/>
    </xf>
    <xf numFmtId="3" fontId="1" fillId="2" borderId="8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3" fontId="0" fillId="0" borderId="2" xfId="0" applyNumberFormat="1" applyBorder="1" applyAlignment="1"/>
    <xf numFmtId="3" fontId="0" fillId="0" borderId="4" xfId="0" applyNumberFormat="1" applyBorder="1" applyAlignment="1"/>
    <xf numFmtId="3" fontId="0" fillId="0" borderId="3" xfId="0" applyNumberFormat="1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3" fontId="2" fillId="0" borderId="4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3" fontId="0" fillId="0" borderId="2" xfId="0" applyNumberFormat="1" applyBorder="1" applyAlignment="1">
      <alignment wrapText="1"/>
    </xf>
    <xf numFmtId="3" fontId="0" fillId="0" borderId="4" xfId="0" applyNumberForma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0" fillId="0" borderId="1" xfId="0" applyNumberFormat="1" applyBorder="1" applyAlignment="1"/>
    <xf numFmtId="3" fontId="1" fillId="2" borderId="2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/>
    <xf numFmtId="3" fontId="1" fillId="2" borderId="4" xfId="0" applyNumberFormat="1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sqref="A1:F1"/>
    </sheetView>
  </sheetViews>
  <sheetFormatPr defaultRowHeight="12.75" x14ac:dyDescent="0.2"/>
  <cols>
    <col min="1" max="1" width="25.7109375" customWidth="1"/>
    <col min="2" max="3" width="15.7109375" customWidth="1"/>
    <col min="4" max="4" width="25.7109375" customWidth="1"/>
    <col min="5" max="5" width="15.7109375" customWidth="1"/>
    <col min="6" max="6" width="12.7109375" customWidth="1"/>
  </cols>
  <sheetData>
    <row r="1" spans="1:6" x14ac:dyDescent="0.2">
      <c r="A1" s="31" t="s">
        <v>33</v>
      </c>
      <c r="B1" s="32"/>
      <c r="C1" s="32"/>
      <c r="D1" s="32"/>
      <c r="E1" s="32"/>
      <c r="F1" s="32"/>
    </row>
    <row r="3" spans="1:6" ht="13.15" customHeight="1" x14ac:dyDescent="0.2">
      <c r="A3" s="33" t="s">
        <v>30</v>
      </c>
      <c r="B3" s="33"/>
      <c r="C3" s="33"/>
      <c r="D3" s="33"/>
      <c r="E3" s="33"/>
      <c r="F3" s="33"/>
    </row>
    <row r="4" spans="1:6" x14ac:dyDescent="0.2">
      <c r="A4" s="33"/>
      <c r="B4" s="33"/>
      <c r="C4" s="33"/>
      <c r="D4" s="33"/>
      <c r="E4" s="33"/>
      <c r="F4" s="33"/>
    </row>
    <row r="5" spans="1:6" x14ac:dyDescent="0.2">
      <c r="A5" s="33"/>
      <c r="B5" s="33"/>
      <c r="C5" s="33"/>
      <c r="D5" s="33"/>
      <c r="E5" s="33"/>
      <c r="F5" s="33"/>
    </row>
    <row r="6" spans="1:6" x14ac:dyDescent="0.2">
      <c r="A6" s="33"/>
      <c r="B6" s="33"/>
      <c r="C6" s="33"/>
      <c r="D6" s="33"/>
      <c r="E6" s="33"/>
      <c r="F6" s="33"/>
    </row>
    <row r="7" spans="1:6" x14ac:dyDescent="0.2">
      <c r="A7" s="33"/>
      <c r="B7" s="33"/>
      <c r="C7" s="33"/>
      <c r="D7" s="33"/>
      <c r="E7" s="33"/>
      <c r="F7" s="33"/>
    </row>
    <row r="8" spans="1:6" x14ac:dyDescent="0.2">
      <c r="A8" s="34"/>
      <c r="B8" s="34"/>
      <c r="C8" s="34"/>
      <c r="D8" s="34"/>
      <c r="E8" s="34"/>
      <c r="F8" s="34"/>
    </row>
    <row r="9" spans="1:6" ht="27" customHeight="1" x14ac:dyDescent="0.2">
      <c r="A9" s="29"/>
      <c r="B9" s="30" t="s">
        <v>28</v>
      </c>
      <c r="C9" s="30" t="s">
        <v>29</v>
      </c>
      <c r="D9" s="29"/>
      <c r="E9" s="30" t="s">
        <v>28</v>
      </c>
      <c r="F9" s="28" t="s">
        <v>29</v>
      </c>
    </row>
    <row r="10" spans="1:6" ht="25.5" x14ac:dyDescent="0.2">
      <c r="A10" s="4" t="s">
        <v>1</v>
      </c>
      <c r="B10" s="10">
        <v>3898780</v>
      </c>
      <c r="C10" s="10">
        <v>10582582</v>
      </c>
      <c r="D10" s="4" t="s">
        <v>3</v>
      </c>
      <c r="E10" s="20">
        <f>SUM(E11:E21)</f>
        <v>48127615</v>
      </c>
      <c r="F10" s="22">
        <f>SUM(F11:F20)</f>
        <v>52573042</v>
      </c>
    </row>
    <row r="11" spans="1:6" ht="64.5" customHeight="1" x14ac:dyDescent="0.2">
      <c r="A11" s="6" t="s">
        <v>25</v>
      </c>
      <c r="B11" s="12">
        <v>6800000</v>
      </c>
      <c r="C11" s="12">
        <v>6800000</v>
      </c>
      <c r="D11" s="16" t="s">
        <v>4</v>
      </c>
      <c r="E11" s="15">
        <v>16030596</v>
      </c>
      <c r="F11" s="21">
        <v>23579501</v>
      </c>
    </row>
    <row r="12" spans="1:6" ht="20.100000000000001" customHeight="1" x14ac:dyDescent="0.2">
      <c r="A12" s="4" t="s">
        <v>2</v>
      </c>
      <c r="B12" s="10">
        <f>B11</f>
        <v>6800000</v>
      </c>
      <c r="C12" s="10">
        <f>C11</f>
        <v>6800000</v>
      </c>
      <c r="D12" s="57" t="s">
        <v>13</v>
      </c>
      <c r="E12" s="39">
        <v>16206035</v>
      </c>
      <c r="F12" s="51">
        <v>16206035</v>
      </c>
    </row>
    <row r="13" spans="1:6" ht="20.100000000000001" customHeight="1" x14ac:dyDescent="0.2">
      <c r="A13" s="4" t="s">
        <v>15</v>
      </c>
      <c r="B13" s="10">
        <f>B14</f>
        <v>500000</v>
      </c>
      <c r="C13" s="10">
        <v>500000</v>
      </c>
      <c r="D13" s="58"/>
      <c r="E13" s="59"/>
      <c r="F13" s="52"/>
    </row>
    <row r="14" spans="1:6" ht="20.100000000000001" customHeight="1" x14ac:dyDescent="0.2">
      <c r="A14" s="7" t="s">
        <v>16</v>
      </c>
      <c r="B14" s="13">
        <v>500000</v>
      </c>
      <c r="C14" s="13">
        <v>500000</v>
      </c>
      <c r="D14" s="60" t="s">
        <v>31</v>
      </c>
      <c r="E14" s="61">
        <v>9469779</v>
      </c>
      <c r="F14" s="51">
        <v>9488021</v>
      </c>
    </row>
    <row r="15" spans="1:6" ht="26.25" customHeight="1" x14ac:dyDescent="0.2">
      <c r="A15" s="4" t="s">
        <v>17</v>
      </c>
      <c r="B15" s="10">
        <f>B16</f>
        <v>1800000</v>
      </c>
      <c r="C15" s="10">
        <v>1800000</v>
      </c>
      <c r="D15" s="60"/>
      <c r="E15" s="62"/>
      <c r="F15" s="52"/>
    </row>
    <row r="16" spans="1:6" ht="9.75" customHeight="1" x14ac:dyDescent="0.2">
      <c r="A16" s="54" t="s">
        <v>6</v>
      </c>
      <c r="B16" s="35">
        <v>1800000</v>
      </c>
      <c r="C16" s="35">
        <v>1800001</v>
      </c>
      <c r="D16" s="38" t="s">
        <v>9</v>
      </c>
      <c r="E16" s="39">
        <v>2568000</v>
      </c>
      <c r="F16" s="51">
        <v>2568000</v>
      </c>
    </row>
    <row r="17" spans="1:6" ht="11.25" customHeight="1" x14ac:dyDescent="0.2">
      <c r="A17" s="55"/>
      <c r="B17" s="36"/>
      <c r="C17" s="36"/>
      <c r="D17" s="38"/>
      <c r="E17" s="40"/>
      <c r="F17" s="53"/>
    </row>
    <row r="18" spans="1:6" ht="12.75" customHeight="1" x14ac:dyDescent="0.2">
      <c r="A18" s="56"/>
      <c r="B18" s="37"/>
      <c r="C18" s="37"/>
      <c r="D18" s="38"/>
      <c r="E18" s="40"/>
      <c r="F18" s="53"/>
    </row>
    <row r="19" spans="1:6" ht="25.5" x14ac:dyDescent="0.2">
      <c r="A19" s="4" t="s">
        <v>18</v>
      </c>
      <c r="B19" s="10">
        <f>B20+B21</f>
        <v>10000</v>
      </c>
      <c r="C19" s="10">
        <v>10000</v>
      </c>
      <c r="D19" s="38"/>
      <c r="E19" s="40"/>
      <c r="F19" s="53"/>
    </row>
    <row r="20" spans="1:6" ht="20.25" customHeight="1" x14ac:dyDescent="0.2">
      <c r="A20" s="2" t="s">
        <v>0</v>
      </c>
      <c r="B20" s="11">
        <v>0</v>
      </c>
      <c r="C20" s="19">
        <v>0</v>
      </c>
      <c r="D20" s="38" t="s">
        <v>32</v>
      </c>
      <c r="E20" s="63">
        <v>3853205</v>
      </c>
      <c r="F20" s="64">
        <v>731485</v>
      </c>
    </row>
    <row r="21" spans="1:6" ht="20.25" customHeight="1" x14ac:dyDescent="0.2">
      <c r="A21" s="2" t="s">
        <v>26</v>
      </c>
      <c r="B21" s="11">
        <v>10000</v>
      </c>
      <c r="C21" s="19">
        <v>10000</v>
      </c>
      <c r="D21" s="38"/>
      <c r="E21" s="63"/>
      <c r="F21" s="64"/>
    </row>
    <row r="22" spans="1:6" ht="29.25" customHeight="1" x14ac:dyDescent="0.2">
      <c r="A22" s="4" t="s">
        <v>19</v>
      </c>
      <c r="B22" s="10">
        <v>27449474</v>
      </c>
      <c r="C22" s="10">
        <v>27449474</v>
      </c>
      <c r="D22" s="49" t="s">
        <v>10</v>
      </c>
      <c r="E22" s="47">
        <v>68813037</v>
      </c>
      <c r="F22" s="68">
        <v>65117337</v>
      </c>
    </row>
    <row r="23" spans="1:6" ht="25.5" x14ac:dyDescent="0.2">
      <c r="A23" s="4" t="s">
        <v>20</v>
      </c>
      <c r="B23" s="10">
        <v>3943009</v>
      </c>
      <c r="C23" s="10">
        <v>3943009</v>
      </c>
      <c r="D23" s="50"/>
      <c r="E23" s="48"/>
      <c r="F23" s="69"/>
    </row>
    <row r="24" spans="1:6" ht="25.5" x14ac:dyDescent="0.2">
      <c r="A24" s="4" t="s">
        <v>21</v>
      </c>
      <c r="B24" s="10">
        <v>1681493</v>
      </c>
      <c r="C24" s="10">
        <v>1681493</v>
      </c>
      <c r="D24" s="41" t="s">
        <v>11</v>
      </c>
      <c r="E24" s="44">
        <v>0</v>
      </c>
      <c r="F24" s="65">
        <v>0</v>
      </c>
    </row>
    <row r="25" spans="1:6" ht="25.5" x14ac:dyDescent="0.2">
      <c r="A25" s="4" t="s">
        <v>22</v>
      </c>
      <c r="B25" s="10">
        <v>0</v>
      </c>
      <c r="C25" s="10">
        <v>0</v>
      </c>
      <c r="D25" s="42"/>
      <c r="E25" s="45"/>
      <c r="F25" s="66"/>
    </row>
    <row r="26" spans="1:6" x14ac:dyDescent="0.2">
      <c r="A26" s="4" t="s">
        <v>23</v>
      </c>
      <c r="B26" s="10">
        <v>35875272</v>
      </c>
      <c r="C26" s="10">
        <v>29191470</v>
      </c>
      <c r="D26" s="42"/>
      <c r="E26" s="45"/>
      <c r="F26" s="66"/>
    </row>
    <row r="27" spans="1:6" ht="25.5" x14ac:dyDescent="0.2">
      <c r="A27" s="4" t="s">
        <v>24</v>
      </c>
      <c r="B27" s="10">
        <f>B28+B29+B30</f>
        <v>35732351</v>
      </c>
      <c r="C27" s="10">
        <v>35732351</v>
      </c>
      <c r="D27" s="42"/>
      <c r="E27" s="45"/>
      <c r="F27" s="66"/>
    </row>
    <row r="28" spans="1:6" x14ac:dyDescent="0.2">
      <c r="A28" s="1" t="s">
        <v>5</v>
      </c>
      <c r="B28" s="9">
        <v>8382351</v>
      </c>
      <c r="C28" s="17">
        <v>8382351</v>
      </c>
      <c r="D28" s="42"/>
      <c r="E28" s="45"/>
      <c r="F28" s="66"/>
    </row>
    <row r="29" spans="1:6" x14ac:dyDescent="0.2">
      <c r="A29" s="1" t="s">
        <v>12</v>
      </c>
      <c r="B29" s="8">
        <v>19350000</v>
      </c>
      <c r="C29" s="18">
        <v>19350000</v>
      </c>
      <c r="D29" s="43"/>
      <c r="E29" s="46"/>
      <c r="F29" s="67"/>
    </row>
    <row r="30" spans="1:6" ht="20.100000000000001" customHeight="1" x14ac:dyDescent="0.2">
      <c r="A30" s="2" t="s">
        <v>27</v>
      </c>
      <c r="B30" s="11">
        <v>8000000</v>
      </c>
      <c r="C30" s="14">
        <v>8000000</v>
      </c>
      <c r="D30" s="5" t="s">
        <v>14</v>
      </c>
      <c r="E30" s="27">
        <v>749727</v>
      </c>
      <c r="F30" s="21">
        <v>0</v>
      </c>
    </row>
    <row r="31" spans="1:6" s="3" customFormat="1" ht="20.100000000000001" customHeight="1" x14ac:dyDescent="0.2">
      <c r="A31" s="23" t="s">
        <v>7</v>
      </c>
      <c r="B31" s="24">
        <f>SUM(B10+B12+B13+B15+B19+B22+B23+B24+B25+B26+B27)</f>
        <v>117690379</v>
      </c>
      <c r="C31" s="24">
        <f>SUM(C27,C26,C25,C24,C23,C22,C19,C15,C13,C12,C10)</f>
        <v>117690379</v>
      </c>
      <c r="D31" s="23" t="s">
        <v>8</v>
      </c>
      <c r="E31" s="25">
        <f>SUM(E30,E24,E22,E10)</f>
        <v>117690379</v>
      </c>
      <c r="F31" s="26">
        <f>SUM(F30,F24,F22,F10)</f>
        <v>117690379</v>
      </c>
    </row>
  </sheetData>
  <mergeCells count="23">
    <mergeCell ref="D24:D29"/>
    <mergeCell ref="E24:E29"/>
    <mergeCell ref="E22:E23"/>
    <mergeCell ref="D22:D23"/>
    <mergeCell ref="F12:F13"/>
    <mergeCell ref="F14:F15"/>
    <mergeCell ref="F16:F19"/>
    <mergeCell ref="D12:D13"/>
    <mergeCell ref="E12:E13"/>
    <mergeCell ref="D14:D15"/>
    <mergeCell ref="E14:E15"/>
    <mergeCell ref="D20:D21"/>
    <mergeCell ref="E20:E21"/>
    <mergeCell ref="F20:F21"/>
    <mergeCell ref="F24:F29"/>
    <mergeCell ref="F22:F23"/>
    <mergeCell ref="A1:F1"/>
    <mergeCell ref="A3:F8"/>
    <mergeCell ref="C16:C18"/>
    <mergeCell ref="D16:D19"/>
    <mergeCell ref="E16:E19"/>
    <mergeCell ref="A16:A18"/>
    <mergeCell ref="B16:B1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usernotebook</cp:lastModifiedBy>
  <cp:lastPrinted>2019-02-08T09:43:11Z</cp:lastPrinted>
  <dcterms:created xsi:type="dcterms:W3CDTF">2012-03-14T14:05:30Z</dcterms:created>
  <dcterms:modified xsi:type="dcterms:W3CDTF">2020-09-23T13:26:12Z</dcterms:modified>
</cp:coreProperties>
</file>