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salag\2016.rendeletek\"/>
    </mc:Choice>
  </mc:AlternateContent>
  <bookViews>
    <workbookView xWindow="0" yWindow="0" windowWidth="2370" windowHeight="0"/>
  </bookViews>
  <sheets>
    <sheet name="önkorm" sheetId="5" r:id="rId1"/>
  </sheets>
  <calcPr calcId="152511"/>
</workbook>
</file>

<file path=xl/calcChain.xml><?xml version="1.0" encoding="utf-8"?>
<calcChain xmlns="http://schemas.openxmlformats.org/spreadsheetml/2006/main">
  <c r="I54" i="5" l="1"/>
  <c r="H101" i="5"/>
  <c r="I101" i="5"/>
  <c r="G101" i="5"/>
  <c r="H54" i="5"/>
  <c r="H8" i="5"/>
  <c r="I8" i="5"/>
  <c r="G8" i="5"/>
  <c r="I23" i="5"/>
  <c r="H20" i="5"/>
  <c r="H23" i="5"/>
  <c r="H74" i="5"/>
  <c r="H85" i="5"/>
  <c r="G20" i="5"/>
  <c r="I22" i="5"/>
  <c r="I20" i="5" s="1"/>
  <c r="I18" i="5" s="1"/>
  <c r="I7" i="5" s="1"/>
  <c r="I107" i="5" s="1"/>
  <c r="G23" i="5"/>
  <c r="H36" i="5"/>
  <c r="G36" i="5"/>
  <c r="I36" i="5"/>
  <c r="I48" i="5"/>
  <c r="G54" i="5"/>
  <c r="G74" i="5"/>
  <c r="I74" i="5"/>
  <c r="G85" i="5"/>
  <c r="I85" i="5"/>
  <c r="H18" i="5" l="1"/>
  <c r="G18" i="5"/>
  <c r="G7" i="5" s="1"/>
  <c r="G47" i="5" s="1"/>
  <c r="G58" i="5" s="1"/>
  <c r="H97" i="5"/>
  <c r="H103" i="5" s="1"/>
  <c r="G97" i="5"/>
  <c r="G103" i="5" s="1"/>
  <c r="I97" i="5"/>
  <c r="I103" i="5" s="1"/>
  <c r="I108" i="5"/>
  <c r="H7" i="5" l="1"/>
  <c r="H47" i="5" s="1"/>
  <c r="H58" i="5" s="1"/>
  <c r="I47" i="5"/>
  <c r="I58" i="5" l="1"/>
  <c r="I105" i="5" s="1"/>
</calcChain>
</file>

<file path=xl/sharedStrings.xml><?xml version="1.0" encoding="utf-8"?>
<sst xmlns="http://schemas.openxmlformats.org/spreadsheetml/2006/main" count="83" uniqueCount="77">
  <si>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</si>
  <si>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</si>
  <si>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</si>
  <si>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</si>
  <si>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</si>
  <si>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</si>
  <si>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</si>
  <si>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</si>
  <si>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</si>
  <si>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</si>
  <si>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</si>
  <si>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</si>
  <si>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</si>
  <si>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</si>
  <si>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</si>
  <si>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</si>
  <si>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</si>
  <si>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</si>
  <si>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</si>
  <si>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</si>
  <si>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</si>
  <si>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</si>
  <si>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</si>
  <si>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</si>
  <si>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</si>
  <si>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</si>
  <si>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</si>
  <si>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</si>
  <si>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</si>
  <si>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</si>
  <si>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</si>
  <si>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</si>
  <si>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</si>
  <si>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</si>
  <si>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</si>
  <si>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</si>
  <si>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</si>
  <si>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</si>
  <si>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</si>
  <si>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</si>
  <si>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</si>
  <si>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</si>
  <si>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</si>
  <si>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</si>
  <si>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</si>
  <si>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</si>
  <si>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</si>
  <si>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</si>
  <si>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</si>
  <si>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</si>
  <si>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</si>
  <si>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</si>
  <si>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</si>
  <si>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</si>
  <si>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</si>
  <si>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</si>
  <si>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</si>
  <si>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</si>
  <si>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</si>
  <si>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</si>
  <si>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</si>
  <si>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</si>
  <si>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</si>
  <si>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egyéb pénzügyi műveletek bevételei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</si>
  <si>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</si>
  <si>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</si>
  <si>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</si>
  <si>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</si>
  <si>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</si>
  <si>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</si>
  <si>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8. Tartalékok</t>
  </si>
  <si>
    <t>4. Lakástámogatás</t>
  </si>
  <si>
    <t>Finanszírozási kiadások</t>
  </si>
  <si>
    <t>2015. évi költségvetési kiadásai előirányzatának teljesülése</t>
  </si>
  <si>
    <t>2015. évi költségvetési bevételei előirányzatának teljesülése</t>
  </si>
  <si>
    <t xml:space="preserve">1.melléklet a .../2016 (V. ...) önkormányzati rendelethez </t>
  </si>
  <si>
    <t xml:space="preserve">2.melléklet a ../2016 (V....)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</si>
</sst>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0" fontId="3" fillId="0" borderId="2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88" workbookViewId="0">
      <selection activeCell="H108" sqref="H108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x14ac:dyDescent="0.2">
      <c r="E1" t="s">
        <v>75</v>
      </c>
    </row>
    <row r="2" spans="1:9" x14ac:dyDescent="0.2">
      <c r="A2" t="s">
        <v>61</v>
      </c>
    </row>
    <row r="3" spans="1:9" x14ac:dyDescent="0.2">
      <c r="A3" t="s">
        <v>74</v>
      </c>
    </row>
    <row r="4" spans="1:9" x14ac:dyDescent="0.2">
      <c r="I4" s="7" t="s">
        <v>21</v>
      </c>
    </row>
    <row r="5" spans="1:9" x14ac:dyDescent="0.2">
      <c r="I5" s="6">
        <v>42369</v>
      </c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 x14ac:dyDescent="0.2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24368</v>
      </c>
      <c r="H7" s="2">
        <f>SUM(H8+H14+H15+H16+H18+H31+H30)</f>
        <v>33218</v>
      </c>
      <c r="I7" s="2">
        <f>SUM(I8+I14+I15+I16+I18+I31+I30)</f>
        <v>32064</v>
      </c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SUM(G9:G13)</f>
        <v>700</v>
      </c>
      <c r="H8" s="2">
        <f t="shared" ref="H8:I8" si="0">SUM(H9:H13)</f>
        <v>799</v>
      </c>
      <c r="I8" s="2">
        <f t="shared" si="0"/>
        <v>799</v>
      </c>
    </row>
    <row r="9" spans="1:9" x14ac:dyDescent="0.2">
      <c r="A9" s="2"/>
      <c r="B9" s="2"/>
      <c r="C9" s="2"/>
      <c r="D9" s="2" t="s">
        <v>57</v>
      </c>
      <c r="E9" s="2"/>
      <c r="F9" s="2"/>
      <c r="G9" s="2">
        <v>650</v>
      </c>
      <c r="H9" s="2">
        <v>714</v>
      </c>
      <c r="I9" s="2">
        <v>714</v>
      </c>
    </row>
    <row r="10" spans="1:9" x14ac:dyDescent="0.2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 x14ac:dyDescent="0.2">
      <c r="A11" s="2"/>
      <c r="B11" s="2"/>
      <c r="C11" s="2"/>
      <c r="D11" s="2" t="s">
        <v>40</v>
      </c>
      <c r="E11" s="2"/>
      <c r="F11" s="2"/>
      <c r="G11" s="2">
        <v>50</v>
      </c>
      <c r="H11" s="2">
        <v>85</v>
      </c>
      <c r="I11" s="2">
        <v>85</v>
      </c>
    </row>
    <row r="12" spans="1:9" x14ac:dyDescent="0.2">
      <c r="A12" s="2"/>
      <c r="B12" s="2"/>
      <c r="C12" s="2"/>
      <c r="D12" s="2" t="s">
        <v>67</v>
      </c>
      <c r="E12" s="2"/>
      <c r="F12" s="2"/>
      <c r="G12" s="2"/>
      <c r="H12" s="2"/>
      <c r="I12" s="2"/>
    </row>
    <row r="13" spans="1:9" x14ac:dyDescent="0.2">
      <c r="A13" s="2"/>
      <c r="B13" s="2"/>
      <c r="C13" s="2"/>
      <c r="D13" s="2" t="s">
        <v>63</v>
      </c>
      <c r="E13" s="2"/>
      <c r="F13" s="2"/>
      <c r="G13" s="2"/>
      <c r="H13" s="2"/>
      <c r="I13" s="2"/>
    </row>
    <row r="14" spans="1:9" x14ac:dyDescent="0.2">
      <c r="A14" s="2"/>
      <c r="B14" s="2" t="s">
        <v>31</v>
      </c>
      <c r="C14" s="2"/>
      <c r="D14" s="2"/>
      <c r="E14" s="2"/>
      <c r="F14" s="2"/>
      <c r="G14" s="2">
        <v>15155</v>
      </c>
      <c r="H14" s="2">
        <v>16430</v>
      </c>
      <c r="I14" s="2">
        <v>16430</v>
      </c>
    </row>
    <row r="15" spans="1:9" x14ac:dyDescent="0.2">
      <c r="A15" s="2"/>
      <c r="B15" s="2" t="s">
        <v>32</v>
      </c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 t="s">
        <v>41</v>
      </c>
      <c r="C16" s="2"/>
      <c r="D16" s="2"/>
      <c r="E16" s="2"/>
      <c r="F16" s="2"/>
      <c r="G16" s="2">
        <v>4493</v>
      </c>
      <c r="H16" s="2">
        <v>7098</v>
      </c>
      <c r="I16" s="2">
        <v>7048</v>
      </c>
    </row>
    <row r="17" spans="1:9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">
      <c r="A18" s="2"/>
      <c r="B18" s="2" t="s">
        <v>42</v>
      </c>
      <c r="C18" s="2"/>
      <c r="D18" s="2"/>
      <c r="E18" s="2"/>
      <c r="F18" s="2"/>
      <c r="G18" s="2">
        <f>SUM(G19+G20+G23+G28)</f>
        <v>3970</v>
      </c>
      <c r="H18" s="2">
        <f>SUM(H19+H20+H23+H28)</f>
        <v>8785</v>
      </c>
      <c r="I18" s="2">
        <f>SUM(I19+I20+I23+I28)</f>
        <v>7681</v>
      </c>
    </row>
    <row r="19" spans="1:9" x14ac:dyDescent="0.2">
      <c r="A19" s="2"/>
      <c r="B19" s="2" t="s">
        <v>43</v>
      </c>
      <c r="C19" s="2"/>
      <c r="D19" s="2"/>
      <c r="E19" s="2"/>
      <c r="F19" s="2"/>
      <c r="G19" s="2">
        <v>20</v>
      </c>
      <c r="H19" s="2">
        <v>5</v>
      </c>
      <c r="I19" s="2">
        <v>5</v>
      </c>
    </row>
    <row r="20" spans="1:9" x14ac:dyDescent="0.2">
      <c r="A20" s="2"/>
      <c r="B20" s="2" t="s">
        <v>44</v>
      </c>
      <c r="C20" s="2"/>
      <c r="D20" s="2"/>
      <c r="E20" s="2"/>
      <c r="F20" s="2"/>
      <c r="G20" s="2">
        <f>SUM(G22+G21)</f>
        <v>900</v>
      </c>
      <c r="H20" s="2">
        <f>SUM(H22+H21)</f>
        <v>1259</v>
      </c>
      <c r="I20" s="2">
        <f>SUM(I22+I21)</f>
        <v>1259</v>
      </c>
    </row>
    <row r="21" spans="1:9" x14ac:dyDescent="0.2">
      <c r="A21" s="2"/>
      <c r="B21" s="2"/>
      <c r="C21" s="2"/>
      <c r="D21" s="2" t="s">
        <v>33</v>
      </c>
      <c r="E21" s="2"/>
      <c r="F21" s="2"/>
      <c r="G21" s="2">
        <v>900</v>
      </c>
      <c r="H21" s="2">
        <v>1259</v>
      </c>
      <c r="I21" s="2">
        <v>1259</v>
      </c>
    </row>
    <row r="22" spans="1:9" x14ac:dyDescent="0.2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 x14ac:dyDescent="0.2">
      <c r="A23" s="2"/>
      <c r="B23" s="2" t="s">
        <v>45</v>
      </c>
      <c r="C23" s="2"/>
      <c r="D23" s="2"/>
      <c r="E23" s="2"/>
      <c r="F23" s="2"/>
      <c r="G23" s="2">
        <f>SUM(G24:G27)</f>
        <v>3000</v>
      </c>
      <c r="H23" s="2">
        <f>SUM(H24:H27)</f>
        <v>7414</v>
      </c>
      <c r="I23" s="2">
        <f>SUM(I24:I27)</f>
        <v>6310</v>
      </c>
    </row>
    <row r="24" spans="1:9" x14ac:dyDescent="0.2">
      <c r="A24" s="2"/>
      <c r="B24" s="2"/>
      <c r="C24" s="2"/>
      <c r="D24" s="2" t="s">
        <v>35</v>
      </c>
      <c r="E24" s="2"/>
      <c r="F24" s="2"/>
      <c r="G24" s="2">
        <v>400</v>
      </c>
      <c r="H24" s="2">
        <v>400</v>
      </c>
      <c r="I24" s="2">
        <v>362</v>
      </c>
    </row>
    <row r="25" spans="1:9" x14ac:dyDescent="0.2">
      <c r="A25" s="2"/>
      <c r="B25" s="2"/>
      <c r="C25" s="2"/>
      <c r="D25" s="2" t="s">
        <v>36</v>
      </c>
      <c r="E25" s="2"/>
      <c r="F25" s="2"/>
      <c r="G25" s="2">
        <v>600</v>
      </c>
      <c r="H25" s="2">
        <v>835</v>
      </c>
      <c r="I25" s="2">
        <v>676</v>
      </c>
    </row>
    <row r="26" spans="1:9" x14ac:dyDescent="0.2">
      <c r="A26" s="2"/>
      <c r="B26" s="2"/>
      <c r="C26" s="2"/>
      <c r="D26" s="2" t="s">
        <v>37</v>
      </c>
      <c r="E26" s="2"/>
      <c r="F26" s="2"/>
      <c r="G26" s="2">
        <v>2000</v>
      </c>
      <c r="H26" s="2">
        <v>6179</v>
      </c>
      <c r="I26" s="2">
        <v>5272</v>
      </c>
    </row>
    <row r="27" spans="1:9" x14ac:dyDescent="0.2">
      <c r="A27" s="2"/>
      <c r="B27" s="2"/>
      <c r="C27" s="2"/>
      <c r="D27" s="2" t="s">
        <v>38</v>
      </c>
      <c r="E27" s="2"/>
      <c r="F27" s="2"/>
      <c r="G27" s="2"/>
      <c r="H27" s="2">
        <v>0</v>
      </c>
      <c r="I27" s="2"/>
    </row>
    <row r="28" spans="1:9" x14ac:dyDescent="0.2">
      <c r="A28" s="2"/>
      <c r="B28" s="2" t="s">
        <v>46</v>
      </c>
      <c r="C28" s="2"/>
      <c r="D28" s="2"/>
      <c r="E28" s="2"/>
      <c r="F28" s="2"/>
      <c r="G28" s="2">
        <v>50</v>
      </c>
      <c r="H28" s="2">
        <v>107</v>
      </c>
      <c r="I28" s="2">
        <v>107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 t="s">
        <v>47</v>
      </c>
      <c r="C30" s="2"/>
      <c r="D30" s="2"/>
      <c r="E30" s="2"/>
      <c r="F30" s="2"/>
      <c r="G30" s="2"/>
      <c r="H30" s="2">
        <v>40</v>
      </c>
      <c r="I30" s="2">
        <v>40</v>
      </c>
    </row>
    <row r="31" spans="1:9" x14ac:dyDescent="0.2">
      <c r="A31" s="2"/>
      <c r="B31" s="2" t="s">
        <v>64</v>
      </c>
      <c r="C31" s="2"/>
      <c r="D31" s="2"/>
      <c r="E31" s="2"/>
      <c r="F31" s="2"/>
      <c r="G31" s="2">
        <v>50</v>
      </c>
      <c r="H31" s="2">
        <v>66</v>
      </c>
      <c r="I31" s="2">
        <v>66</v>
      </c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2247</v>
      </c>
      <c r="H36" s="2">
        <f>SUM(H37:H45)</f>
        <v>1730</v>
      </c>
      <c r="I36" s="2">
        <f>SUM(I37:I45)</f>
        <v>1725</v>
      </c>
    </row>
    <row r="37" spans="1:9" x14ac:dyDescent="0.2">
      <c r="A37" s="2"/>
      <c r="B37" s="2" t="s">
        <v>65</v>
      </c>
      <c r="C37" s="2"/>
      <c r="D37" s="2"/>
      <c r="E37" s="2"/>
      <c r="F37" s="2"/>
      <c r="G37" s="2">
        <v>1747</v>
      </c>
      <c r="H37" s="2">
        <v>1730</v>
      </c>
      <c r="I37" s="2">
        <v>1725</v>
      </c>
    </row>
    <row r="38" spans="1:9" x14ac:dyDescent="0.2">
      <c r="A38" s="2"/>
      <c r="B38" s="2" t="s">
        <v>66</v>
      </c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 t="s">
        <v>2</v>
      </c>
      <c r="C39" s="2"/>
      <c r="D39" s="2"/>
      <c r="E39" s="2"/>
      <c r="F39" s="2"/>
      <c r="G39" s="2">
        <v>500</v>
      </c>
      <c r="H39" s="2"/>
      <c r="I39" s="2"/>
    </row>
    <row r="40" spans="1:9" x14ac:dyDescent="0.2">
      <c r="A40" s="2"/>
      <c r="B40" s="2" t="s">
        <v>3</v>
      </c>
      <c r="C40" s="2"/>
      <c r="D40" s="2"/>
      <c r="E40" s="2"/>
      <c r="F40" s="2"/>
      <c r="G40" s="2"/>
      <c r="H40" s="2"/>
      <c r="I40" s="2"/>
    </row>
    <row r="41" spans="1:9" x14ac:dyDescent="0.2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3" t="s">
        <v>22</v>
      </c>
      <c r="C47" s="2"/>
      <c r="D47" s="2"/>
      <c r="E47" s="2"/>
      <c r="F47" s="2"/>
      <c r="G47" s="2">
        <f>SUM(G7+G36)</f>
        <v>26615</v>
      </c>
      <c r="H47" s="2">
        <f>SUM(H7+H36)</f>
        <v>34948</v>
      </c>
      <c r="I47" s="2">
        <f>SUM(I7+I36)</f>
        <v>33789</v>
      </c>
    </row>
    <row r="48" spans="1:9" x14ac:dyDescent="0.2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 x14ac:dyDescent="0.2">
      <c r="A49" s="2"/>
      <c r="B49" s="2" t="s">
        <v>50</v>
      </c>
      <c r="C49" s="2"/>
      <c r="D49" s="2"/>
      <c r="E49" s="2"/>
      <c r="F49" s="2"/>
      <c r="G49" s="2">
        <v>8500</v>
      </c>
      <c r="H49" s="2">
        <v>5214</v>
      </c>
      <c r="I49" s="2">
        <v>5214</v>
      </c>
    </row>
    <row r="50" spans="1:9" x14ac:dyDescent="0.2">
      <c r="A50" s="2"/>
      <c r="B50" s="2" t="s">
        <v>49</v>
      </c>
      <c r="C50" s="2"/>
      <c r="D50" s="2"/>
      <c r="E50" s="2"/>
      <c r="F50" s="2"/>
      <c r="G50" s="2">
        <v>4500</v>
      </c>
      <c r="H50" s="2">
        <v>8141</v>
      </c>
      <c r="I50" s="2">
        <v>8141</v>
      </c>
    </row>
    <row r="51" spans="1:9" x14ac:dyDescent="0.2">
      <c r="A51" s="2"/>
      <c r="B51" s="2" t="s">
        <v>68</v>
      </c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 t="s">
        <v>69</v>
      </c>
      <c r="C52" s="2"/>
      <c r="D52" s="2"/>
      <c r="E52" s="2"/>
      <c r="F52" s="2"/>
      <c r="G52" s="2"/>
      <c r="H52" s="2">
        <v>669</v>
      </c>
      <c r="I52" s="2">
        <v>669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3" t="s">
        <v>51</v>
      </c>
      <c r="C54" s="2"/>
      <c r="D54" s="2"/>
      <c r="E54" s="2"/>
      <c r="F54" s="2"/>
      <c r="G54" s="2">
        <f>SUM(G49:G51)</f>
        <v>13000</v>
      </c>
      <c r="H54" s="2">
        <f>SUM(H49:H53)</f>
        <v>14024</v>
      </c>
      <c r="I54" s="2">
        <f>SUM(I49:I53)</f>
        <v>14024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3" t="s">
        <v>25</v>
      </c>
      <c r="C58" s="2"/>
      <c r="D58" s="2"/>
      <c r="E58" s="2"/>
      <c r="F58" s="2"/>
      <c r="G58" s="2">
        <f>SUM(G54+G47+G55)</f>
        <v>39615</v>
      </c>
      <c r="H58" s="2">
        <f>SUM(H54+H47)</f>
        <v>48972</v>
      </c>
      <c r="I58" s="2">
        <f>SUM(I54+I47)</f>
        <v>47813</v>
      </c>
    </row>
    <row r="59" spans="1:9" x14ac:dyDescent="0.2">
      <c r="A59" s="8"/>
      <c r="B59" s="9"/>
      <c r="C59" s="8"/>
      <c r="D59" s="8"/>
      <c r="E59" s="8"/>
      <c r="F59" s="8"/>
      <c r="G59" s="8"/>
      <c r="H59" s="8"/>
      <c r="I59" s="8"/>
    </row>
    <row r="60" spans="1:9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E62" t="s">
        <v>76</v>
      </c>
      <c r="G62" s="5"/>
      <c r="H62" s="5"/>
    </row>
    <row r="63" spans="1:9" x14ac:dyDescent="0.2">
      <c r="G63" s="5"/>
      <c r="H63" s="5"/>
    </row>
    <row r="64" spans="1:9" x14ac:dyDescent="0.2">
      <c r="A64" t="s">
        <v>61</v>
      </c>
    </row>
    <row r="65" spans="1:9" hidden="1" x14ac:dyDescent="0.2">
      <c r="A65" t="s">
        <v>60</v>
      </c>
    </row>
    <row r="66" spans="1:9" hidden="1" x14ac:dyDescent="0.2"/>
    <row r="67" spans="1:9" hidden="1" x14ac:dyDescent="0.2"/>
    <row r="68" spans="1:9" hidden="1" x14ac:dyDescent="0.2"/>
    <row r="69" spans="1:9" hidden="1" x14ac:dyDescent="0.2"/>
    <row r="70" spans="1:9" x14ac:dyDescent="0.2">
      <c r="A70" t="s">
        <v>73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6">
        <v>42369</v>
      </c>
    </row>
    <row r="72" spans="1:9" x14ac:dyDescent="0.2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29464</v>
      </c>
      <c r="H74" s="2">
        <f>SUM(H75:H83)</f>
        <v>31247</v>
      </c>
      <c r="I74" s="2">
        <f>SUM(I75:I83)</f>
        <v>26880</v>
      </c>
    </row>
    <row r="75" spans="1:9" x14ac:dyDescent="0.2">
      <c r="A75" s="2"/>
      <c r="B75" s="2" t="s">
        <v>10</v>
      </c>
      <c r="C75" s="2"/>
      <c r="D75" s="2"/>
      <c r="E75" s="2"/>
      <c r="F75" s="2"/>
      <c r="G75" s="2">
        <v>6015</v>
      </c>
      <c r="H75" s="2">
        <v>7516</v>
      </c>
      <c r="I75" s="2">
        <v>7515</v>
      </c>
    </row>
    <row r="76" spans="1:9" x14ac:dyDescent="0.2">
      <c r="A76" s="2"/>
      <c r="B76" s="2" t="s">
        <v>11</v>
      </c>
      <c r="C76" s="2"/>
      <c r="D76" s="2"/>
      <c r="E76" s="2"/>
      <c r="F76" s="2"/>
      <c r="G76" s="2">
        <v>1795</v>
      </c>
      <c r="H76" s="2">
        <v>1795</v>
      </c>
      <c r="I76" s="2">
        <v>1791</v>
      </c>
    </row>
    <row r="77" spans="1:9" x14ac:dyDescent="0.2">
      <c r="A77" s="2"/>
      <c r="B77" s="2" t="s">
        <v>12</v>
      </c>
      <c r="C77" s="2"/>
      <c r="D77" s="2"/>
      <c r="E77" s="2"/>
      <c r="F77" s="2"/>
      <c r="G77" s="2">
        <v>13479</v>
      </c>
      <c r="H77" s="2">
        <v>16830</v>
      </c>
      <c r="I77" s="2">
        <v>14411</v>
      </c>
    </row>
    <row r="78" spans="1:9" x14ac:dyDescent="0.2">
      <c r="A78" s="2"/>
      <c r="B78" s="2" t="s">
        <v>13</v>
      </c>
      <c r="C78" s="2"/>
      <c r="D78" s="2"/>
      <c r="E78" s="2"/>
      <c r="F78" s="2"/>
      <c r="G78" s="2">
        <v>1888</v>
      </c>
      <c r="H78" s="2">
        <v>2878</v>
      </c>
      <c r="I78" s="2">
        <v>1624</v>
      </c>
    </row>
    <row r="79" spans="1:9" x14ac:dyDescent="0.2">
      <c r="A79" s="2"/>
      <c r="B79" s="2" t="s">
        <v>14</v>
      </c>
      <c r="C79" s="2"/>
      <c r="D79" s="2"/>
      <c r="E79" s="2"/>
      <c r="F79" s="2"/>
      <c r="G79" s="2">
        <v>210</v>
      </c>
      <c r="H79" s="2">
        <v>395</v>
      </c>
      <c r="I79" s="2">
        <v>395</v>
      </c>
    </row>
    <row r="80" spans="1:9" x14ac:dyDescent="0.2">
      <c r="A80" s="2"/>
      <c r="B80" s="2" t="s">
        <v>15</v>
      </c>
      <c r="C80" s="2"/>
      <c r="D80" s="2"/>
      <c r="E80" s="2"/>
      <c r="F80" s="2"/>
      <c r="G80" s="2">
        <v>1103</v>
      </c>
      <c r="H80" s="2">
        <v>1703</v>
      </c>
      <c r="I80" s="2">
        <v>1014</v>
      </c>
    </row>
    <row r="81" spans="1:9" x14ac:dyDescent="0.2">
      <c r="A81" s="2"/>
      <c r="B81" s="2" t="s">
        <v>53</v>
      </c>
      <c r="C81" s="2"/>
      <c r="D81" s="2"/>
      <c r="E81" s="2"/>
      <c r="F81" s="2"/>
      <c r="G81" s="2">
        <v>120</v>
      </c>
      <c r="H81" s="2">
        <v>130</v>
      </c>
      <c r="I81" s="2">
        <v>130</v>
      </c>
    </row>
    <row r="82" spans="1:9" x14ac:dyDescent="0.2">
      <c r="A82" s="2"/>
      <c r="B82" s="2" t="s">
        <v>70</v>
      </c>
      <c r="C82" s="2"/>
      <c r="D82" s="2"/>
      <c r="E82" s="2"/>
      <c r="F82" s="2"/>
      <c r="G82" s="2">
        <v>4854</v>
      </c>
      <c r="H82" s="2"/>
      <c r="I82" s="2">
        <v>0</v>
      </c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 t="s">
        <v>16</v>
      </c>
      <c r="B85" s="3" t="s">
        <v>18</v>
      </c>
      <c r="C85" s="2"/>
      <c r="D85" s="2"/>
      <c r="E85" s="2"/>
      <c r="F85" s="2"/>
      <c r="G85" s="2">
        <f>SUM(G87:G90)+G94+G91</f>
        <v>9550</v>
      </c>
      <c r="H85" s="2">
        <f>SUM(H87:H90)+H94+H91</f>
        <v>17124</v>
      </c>
      <c r="I85" s="2">
        <f>SUM(I87:I90)+I94+I91</f>
        <v>9866</v>
      </c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 t="s">
        <v>52</v>
      </c>
      <c r="C87" s="2"/>
      <c r="D87" s="2"/>
      <c r="E87" s="2"/>
      <c r="F87" s="2"/>
      <c r="G87" s="2">
        <v>3545</v>
      </c>
      <c r="H87" s="2">
        <v>11389</v>
      </c>
      <c r="I87" s="2">
        <v>6400</v>
      </c>
    </row>
    <row r="88" spans="1:9" x14ac:dyDescent="0.2">
      <c r="A88" s="2"/>
      <c r="B88" s="2" t="s">
        <v>29</v>
      </c>
      <c r="C88" s="2"/>
      <c r="D88" s="2"/>
      <c r="E88" s="2"/>
      <c r="F88" s="2"/>
      <c r="G88" s="2">
        <v>5805</v>
      </c>
      <c r="H88" s="2">
        <v>5535</v>
      </c>
      <c r="I88" s="2">
        <v>3466</v>
      </c>
    </row>
    <row r="89" spans="1:9" x14ac:dyDescent="0.2">
      <c r="A89" s="2"/>
      <c r="B89" s="4" t="s">
        <v>19</v>
      </c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 t="s">
        <v>71</v>
      </c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 t="s">
        <v>58</v>
      </c>
      <c r="C91" s="2"/>
      <c r="D91" s="2"/>
      <c r="E91" s="2"/>
      <c r="F91" s="2"/>
      <c r="G91" s="2">
        <v>200</v>
      </c>
      <c r="H91" s="2">
        <v>200</v>
      </c>
      <c r="I91" s="2"/>
    </row>
    <row r="92" spans="1:9" x14ac:dyDescent="0.2">
      <c r="A92" s="2"/>
      <c r="B92" s="3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3" t="s">
        <v>23</v>
      </c>
      <c r="C97" s="2"/>
      <c r="D97" s="2"/>
      <c r="E97" s="2"/>
      <c r="F97" s="2"/>
      <c r="G97" s="2">
        <f>SUM(G74+G85+G93)</f>
        <v>39014</v>
      </c>
      <c r="H97" s="2">
        <f>SUM(H74+H85+H93)</f>
        <v>48371</v>
      </c>
      <c r="I97" s="2">
        <f>SUM(I74+I85+I93)</f>
        <v>36746</v>
      </c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 t="s">
        <v>69</v>
      </c>
      <c r="C100" s="2"/>
      <c r="D100" s="2"/>
      <c r="E100" s="2"/>
      <c r="F100" s="2"/>
      <c r="G100" s="2">
        <v>601</v>
      </c>
      <c r="H100" s="2">
        <v>601</v>
      </c>
      <c r="I100" s="2">
        <v>601</v>
      </c>
    </row>
    <row r="101" spans="1:9" x14ac:dyDescent="0.2">
      <c r="A101" s="2"/>
      <c r="B101" s="3" t="s">
        <v>72</v>
      </c>
      <c r="C101" s="2"/>
      <c r="D101" s="2"/>
      <c r="E101" s="2"/>
      <c r="F101" s="2"/>
      <c r="G101" s="2">
        <f>SUM(G99:G100)</f>
        <v>601</v>
      </c>
      <c r="H101" s="2">
        <f t="shared" ref="H101:I101" si="1">SUM(H99:H100)</f>
        <v>601</v>
      </c>
      <c r="I101" s="2">
        <f t="shared" si="1"/>
        <v>601</v>
      </c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3" t="s">
        <v>24</v>
      </c>
      <c r="C103" s="2"/>
      <c r="D103" s="2"/>
      <c r="E103" s="2"/>
      <c r="F103" s="2"/>
      <c r="G103" s="2">
        <f>SUM(G97:G100)</f>
        <v>39615</v>
      </c>
      <c r="H103" s="2">
        <f>SUM(H97:H100)</f>
        <v>48972</v>
      </c>
      <c r="I103" s="2">
        <f>SUM(I97:I100)</f>
        <v>37347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10466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SUM(I7+I49+I55-I74-I100+I52)</f>
        <v>10466</v>
      </c>
    </row>
    <row r="108" spans="1:9" x14ac:dyDescent="0.2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0</v>
      </c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  <row r="115" spans="1:8" x14ac:dyDescent="0.2">
      <c r="A115" s="5"/>
      <c r="B115" s="5"/>
      <c r="C115" s="5"/>
      <c r="D115" s="5"/>
      <c r="E115" s="5"/>
      <c r="F115" s="5"/>
      <c r="G115" s="5"/>
      <c r="H115" s="5"/>
    </row>
    <row r="116" spans="1:8" x14ac:dyDescent="0.2">
      <c r="A116" s="5"/>
      <c r="B116" s="5"/>
      <c r="C116" s="5"/>
      <c r="D116" s="5"/>
      <c r="E116" s="5"/>
      <c r="F116" s="5"/>
      <c r="G116" s="5"/>
      <c r="H116" s="5"/>
    </row>
    <row r="117" spans="1:8" x14ac:dyDescent="0.2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Acsalag</cp:lastModifiedBy>
  <cp:lastPrinted>2016-04-27T06:11:55Z</cp:lastPrinted>
  <dcterms:created xsi:type="dcterms:W3CDTF">1997-01-17T14:02:09Z</dcterms:created>
  <dcterms:modified xsi:type="dcterms:W3CDTF">2016-05-24T12:59:18Z</dcterms:modified>
</cp:coreProperties>
</file>